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rsam-my.sharepoint.com/personal/jolita_volkaviciene_sam_lt/Documents/Darbalaukis/"/>
    </mc:Choice>
  </mc:AlternateContent>
  <xr:revisionPtr revIDLastSave="8" documentId="8_{800E1EAB-B205-4CD3-B354-B47E4F127D13}" xr6:coauthVersionLast="47" xr6:coauthVersionMax="47" xr10:uidLastSave="{1C1F1C63-24B4-44BC-9353-500045C7B980}"/>
  <bookViews>
    <workbookView xWindow="-108" yWindow="-108" windowWidth="23256" windowHeight="12456" activeTab="1" xr2:uid="{E3DEB938-93E6-43F2-AA1B-D00C6B035FC3}"/>
  </bookViews>
  <sheets>
    <sheet name="1 gam." sheetId="1" r:id="rId1"/>
    <sheet name="1 gam. su PI" sheetId="2" r:id="rId2"/>
  </sheets>
  <externalReferences>
    <externalReference r:id="rId3"/>
  </externalReferences>
  <definedNames>
    <definedName name="_xlnm._FilterDatabase" localSheetId="1" hidden="1">'1 gam. su PI'!$A$1:$Q$248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68" i="2" l="1"/>
  <c r="G84" i="1" l="1"/>
  <c r="G101" i="1"/>
  <c r="G3" i="2" l="1"/>
  <c r="G16" i="2"/>
  <c r="G17" i="2"/>
  <c r="G18" i="2"/>
  <c r="G19" i="2"/>
  <c r="G21" i="2"/>
  <c r="G22" i="2"/>
  <c r="G23" i="2"/>
  <c r="G24" i="2"/>
  <c r="G27" i="2"/>
  <c r="G28" i="2"/>
  <c r="G29" i="2"/>
  <c r="G30" i="2"/>
  <c r="G31" i="2"/>
  <c r="G32" i="2"/>
  <c r="G33" i="2"/>
  <c r="G34" i="2"/>
  <c r="G37" i="2"/>
  <c r="G38" i="2"/>
  <c r="G41" i="2"/>
  <c r="G43" i="2"/>
  <c r="G44" i="2"/>
  <c r="G46" i="2"/>
  <c r="G47" i="2"/>
  <c r="G48" i="2"/>
  <c r="G49" i="2"/>
  <c r="G50" i="2"/>
  <c r="G51" i="2"/>
  <c r="G52" i="2"/>
  <c r="G53" i="2"/>
  <c r="G54" i="2"/>
  <c r="G57" i="2"/>
  <c r="G59" i="2"/>
  <c r="G62" i="2"/>
  <c r="G63" i="2"/>
  <c r="G64" i="2"/>
  <c r="G65" i="2"/>
  <c r="G66" i="2"/>
  <c r="G67" i="2"/>
  <c r="G68" i="2"/>
  <c r="G69" i="2"/>
  <c r="G70" i="2"/>
  <c r="G71" i="2"/>
  <c r="G72" i="2"/>
  <c r="G73" i="2"/>
  <c r="G74" i="2"/>
  <c r="G75" i="2"/>
  <c r="G76" i="2"/>
  <c r="G77" i="2"/>
  <c r="G78" i="2"/>
  <c r="G79" i="2"/>
  <c r="G80" i="2"/>
  <c r="G90" i="2"/>
  <c r="G91" i="2"/>
  <c r="G94" i="2"/>
  <c r="G95" i="2"/>
  <c r="G96" i="2"/>
  <c r="G97" i="2"/>
  <c r="G98" i="2"/>
  <c r="G99" i="2"/>
  <c r="G100" i="2"/>
  <c r="G101" i="2"/>
  <c r="G102" i="2"/>
  <c r="G103" i="2"/>
  <c r="G104" i="2"/>
  <c r="G105" i="2"/>
  <c r="G106" i="2"/>
  <c r="G109" i="2"/>
  <c r="G110" i="2"/>
  <c r="G111" i="2"/>
  <c r="G112" i="2"/>
  <c r="G113" i="2"/>
  <c r="G114" i="2"/>
  <c r="G115" i="2"/>
  <c r="G116" i="2"/>
  <c r="G117" i="2"/>
  <c r="G118" i="2"/>
  <c r="G119" i="2"/>
  <c r="G120" i="2"/>
  <c r="G121" i="2"/>
  <c r="G122" i="2"/>
  <c r="G123" i="2"/>
  <c r="G124" i="2"/>
  <c r="G128" i="2"/>
  <c r="G129" i="2"/>
  <c r="G132" i="2"/>
  <c r="G133" i="2"/>
  <c r="G134" i="2"/>
  <c r="G135" i="2"/>
  <c r="G136" i="2"/>
  <c r="G137" i="2"/>
  <c r="G138" i="2"/>
  <c r="G139" i="2"/>
  <c r="G142" i="2"/>
  <c r="G143" i="2"/>
  <c r="G144" i="2"/>
  <c r="G145" i="2"/>
  <c r="G151" i="2"/>
  <c r="G152" i="2"/>
  <c r="G153" i="2"/>
  <c r="G154" i="2"/>
  <c r="G155" i="2"/>
  <c r="G156" i="2"/>
  <c r="G157" i="2"/>
  <c r="G158" i="2"/>
  <c r="G159" i="2"/>
  <c r="G160" i="2"/>
  <c r="G161" i="2"/>
  <c r="G162" i="2"/>
  <c r="G163" i="2"/>
  <c r="G164" i="2"/>
  <c r="G165" i="2"/>
  <c r="G166" i="2"/>
  <c r="G169" i="2"/>
  <c r="G170" i="2"/>
  <c r="G171" i="2"/>
  <c r="G172" i="2"/>
  <c r="G173" i="2"/>
  <c r="G178" i="2"/>
  <c r="G179" i="2"/>
  <c r="G194" i="2"/>
  <c r="G198" i="2"/>
  <c r="G199" i="2"/>
  <c r="G200" i="2"/>
  <c r="G201" i="2"/>
  <c r="G205" i="2"/>
  <c r="G206" i="2"/>
  <c r="G207" i="2"/>
  <c r="G208" i="2"/>
  <c r="G214" i="2"/>
  <c r="G215" i="2"/>
  <c r="G216" i="2"/>
  <c r="G217" i="2"/>
  <c r="G219" i="2"/>
  <c r="G220" i="2"/>
  <c r="G223" i="2"/>
  <c r="G224" i="2"/>
  <c r="G225" i="2"/>
  <c r="G236" i="2"/>
  <c r="G237" i="2"/>
  <c r="G241" i="2"/>
  <c r="G242" i="2"/>
  <c r="G243" i="2"/>
  <c r="G244" i="2"/>
  <c r="G245" i="2"/>
  <c r="G246" i="2"/>
  <c r="G2" i="2"/>
  <c r="F3" i="2"/>
  <c r="F16" i="2"/>
  <c r="F17" i="2"/>
  <c r="F18" i="2"/>
  <c r="F19" i="2"/>
  <c r="F21" i="2"/>
  <c r="F22" i="2"/>
  <c r="F23" i="2"/>
  <c r="F24" i="2"/>
  <c r="F27" i="2"/>
  <c r="F28" i="2"/>
  <c r="F29" i="2"/>
  <c r="F30" i="2"/>
  <c r="F31" i="2"/>
  <c r="F32" i="2"/>
  <c r="F33" i="2"/>
  <c r="F34" i="2"/>
  <c r="F37" i="2"/>
  <c r="F38" i="2"/>
  <c r="F41" i="2"/>
  <c r="F43" i="2"/>
  <c r="F44" i="2"/>
  <c r="F46" i="2"/>
  <c r="F47" i="2"/>
  <c r="F48" i="2"/>
  <c r="F49" i="2"/>
  <c r="F50" i="2"/>
  <c r="F51" i="2"/>
  <c r="F52" i="2"/>
  <c r="F53" i="2"/>
  <c r="F54" i="2"/>
  <c r="F57" i="2"/>
  <c r="F59" i="2"/>
  <c r="F62" i="2"/>
  <c r="F63" i="2"/>
  <c r="F64" i="2"/>
  <c r="F65" i="2"/>
  <c r="F66" i="2"/>
  <c r="F67" i="2"/>
  <c r="F68" i="2"/>
  <c r="F69" i="2"/>
  <c r="F70" i="2"/>
  <c r="F71" i="2"/>
  <c r="F72" i="2"/>
  <c r="F73" i="2"/>
  <c r="F74" i="2"/>
  <c r="F75" i="2"/>
  <c r="F76" i="2"/>
  <c r="F77" i="2"/>
  <c r="F78" i="2"/>
  <c r="F79" i="2"/>
  <c r="F80" i="2"/>
  <c r="F90" i="2"/>
  <c r="F91" i="2"/>
  <c r="F94" i="2"/>
  <c r="F95" i="2"/>
  <c r="F96" i="2"/>
  <c r="F97" i="2"/>
  <c r="F98" i="2"/>
  <c r="F99" i="2"/>
  <c r="F100" i="2"/>
  <c r="F101" i="2"/>
  <c r="F102" i="2"/>
  <c r="F103" i="2"/>
  <c r="F104" i="2"/>
  <c r="F105" i="2"/>
  <c r="F106" i="2"/>
  <c r="F109" i="2"/>
  <c r="F110" i="2"/>
  <c r="F111" i="2"/>
  <c r="F112" i="2"/>
  <c r="F113" i="2"/>
  <c r="F114" i="2"/>
  <c r="F115" i="2"/>
  <c r="F116" i="2"/>
  <c r="F117" i="2"/>
  <c r="F118" i="2"/>
  <c r="F119" i="2"/>
  <c r="F120" i="2"/>
  <c r="F121" i="2"/>
  <c r="F122" i="2"/>
  <c r="F123" i="2"/>
  <c r="F124" i="2"/>
  <c r="F128" i="2"/>
  <c r="F129" i="2"/>
  <c r="F132" i="2"/>
  <c r="F133" i="2"/>
  <c r="F134" i="2"/>
  <c r="F135" i="2"/>
  <c r="F136" i="2"/>
  <c r="F137" i="2"/>
  <c r="F138" i="2"/>
  <c r="F139" i="2"/>
  <c r="F142" i="2"/>
  <c r="F143" i="2"/>
  <c r="F144" i="2"/>
  <c r="F145" i="2"/>
  <c r="F151" i="2"/>
  <c r="F152" i="2"/>
  <c r="F153" i="2"/>
  <c r="F154" i="2"/>
  <c r="F155" i="2"/>
  <c r="F156" i="2"/>
  <c r="F157" i="2"/>
  <c r="F158" i="2"/>
  <c r="F159" i="2"/>
  <c r="F160" i="2"/>
  <c r="F161" i="2"/>
  <c r="F162" i="2"/>
  <c r="F163" i="2"/>
  <c r="F164" i="2"/>
  <c r="F165" i="2"/>
  <c r="F166" i="2"/>
  <c r="F168" i="2"/>
  <c r="F169" i="2"/>
  <c r="F170" i="2"/>
  <c r="F171" i="2"/>
  <c r="F172" i="2"/>
  <c r="F173" i="2"/>
  <c r="F178" i="2"/>
  <c r="F179" i="2"/>
  <c r="F194" i="2"/>
  <c r="F198" i="2"/>
  <c r="F199" i="2"/>
  <c r="F200" i="2"/>
  <c r="F201" i="2"/>
  <c r="F205" i="2"/>
  <c r="F206" i="2"/>
  <c r="F207" i="2"/>
  <c r="F208" i="2"/>
  <c r="F214" i="2"/>
  <c r="F215" i="2"/>
  <c r="F216" i="2"/>
  <c r="F217" i="2"/>
  <c r="F219" i="2"/>
  <c r="F220" i="2"/>
  <c r="F223" i="2"/>
  <c r="F224" i="2"/>
  <c r="F225" i="2"/>
  <c r="F236" i="2"/>
  <c r="F237" i="2"/>
  <c r="F241" i="2"/>
  <c r="F242" i="2"/>
  <c r="F243" i="2"/>
  <c r="F244" i="2"/>
  <c r="F245" i="2"/>
  <c r="F246" i="2"/>
  <c r="F2" i="2"/>
  <c r="G5" i="1"/>
  <c r="G8" i="1"/>
  <c r="G9" i="1"/>
  <c r="G10" i="1"/>
  <c r="G11" i="1"/>
  <c r="G12" i="1"/>
  <c r="G13" i="1"/>
  <c r="G14" i="1"/>
  <c r="G16" i="1"/>
  <c r="G17" i="1"/>
  <c r="G18" i="1"/>
  <c r="G19" i="1"/>
  <c r="G20" i="1"/>
  <c r="G21" i="1"/>
  <c r="G23" i="1"/>
  <c r="G24" i="1"/>
  <c r="G25" i="1"/>
  <c r="G27" i="1"/>
  <c r="G28" i="1"/>
  <c r="G29" i="1"/>
  <c r="G30" i="1"/>
  <c r="G31" i="1"/>
  <c r="G32" i="1"/>
  <c r="G33" i="1"/>
  <c r="G34" i="1"/>
  <c r="G35" i="1"/>
  <c r="G36" i="1"/>
  <c r="G37" i="1"/>
  <c r="G38" i="1"/>
  <c r="G40" i="1"/>
  <c r="G41" i="1"/>
  <c r="G42" i="1"/>
  <c r="G46" i="1"/>
  <c r="G50" i="1"/>
  <c r="G51" i="1"/>
  <c r="G52" i="1"/>
  <c r="G53" i="1"/>
  <c r="G54" i="1"/>
  <c r="G55" i="1"/>
  <c r="G58" i="1"/>
  <c r="G59" i="1"/>
  <c r="G60" i="1"/>
  <c r="G61" i="1"/>
  <c r="G62" i="1"/>
  <c r="G63" i="1"/>
  <c r="G64" i="1"/>
  <c r="G65" i="1"/>
  <c r="G66" i="1"/>
  <c r="G67" i="1"/>
  <c r="G68" i="1"/>
  <c r="G69" i="1"/>
  <c r="G70" i="1"/>
  <c r="G71" i="1"/>
  <c r="G74" i="1"/>
  <c r="G75" i="1"/>
  <c r="G76" i="1"/>
  <c r="G77" i="1"/>
  <c r="G79" i="1"/>
  <c r="G80" i="1"/>
  <c r="G82" i="1"/>
  <c r="G85" i="1"/>
  <c r="G86" i="1"/>
  <c r="G87" i="1"/>
  <c r="G89" i="1"/>
  <c r="G91" i="1"/>
  <c r="G92" i="1"/>
  <c r="G94" i="1"/>
  <c r="G96" i="1"/>
  <c r="G97" i="1"/>
  <c r="G98" i="1"/>
  <c r="G99" i="1"/>
  <c r="G100" i="1"/>
  <c r="G104" i="1"/>
  <c r="G105" i="1"/>
  <c r="G106" i="1"/>
  <c r="G107" i="1"/>
  <c r="G108" i="1"/>
  <c r="G109" i="1"/>
  <c r="G110" i="1"/>
  <c r="G111" i="1"/>
  <c r="G112" i="1"/>
  <c r="G113" i="1"/>
  <c r="G114" i="1"/>
  <c r="G116" i="1"/>
  <c r="G117" i="1"/>
  <c r="G118" i="1"/>
  <c r="G119" i="1"/>
  <c r="G120" i="1"/>
  <c r="G121" i="1"/>
  <c r="G122" i="1"/>
  <c r="G123" i="1"/>
  <c r="G124" i="1"/>
  <c r="G127" i="1"/>
  <c r="G128" i="1"/>
  <c r="G129" i="1"/>
  <c r="G130" i="1"/>
  <c r="G132" i="1"/>
  <c r="G133" i="1"/>
  <c r="G134" i="1"/>
  <c r="G135" i="1"/>
  <c r="G136" i="1"/>
  <c r="G137" i="1"/>
  <c r="G143" i="1"/>
  <c r="G144" i="1"/>
  <c r="G146" i="1"/>
  <c r="G147" i="1"/>
  <c r="G148" i="1"/>
  <c r="G149" i="1"/>
  <c r="G150" i="1"/>
  <c r="G151" i="1"/>
  <c r="G152" i="1"/>
  <c r="G153" i="1"/>
  <c r="G154" i="1"/>
  <c r="G155" i="1"/>
  <c r="G156" i="1"/>
  <c r="G157" i="1"/>
  <c r="G158" i="1"/>
  <c r="G159" i="1"/>
  <c r="G160" i="1"/>
  <c r="G161" i="1"/>
  <c r="G192" i="1"/>
  <c r="G193" i="1"/>
  <c r="G2" i="1"/>
  <c r="F5" i="1"/>
  <c r="F8" i="1"/>
  <c r="F9" i="1"/>
  <c r="F10" i="1"/>
  <c r="F11" i="1"/>
  <c r="F12" i="1"/>
  <c r="F13" i="1"/>
  <c r="F14" i="1"/>
  <c r="F16" i="1"/>
  <c r="F17" i="1"/>
  <c r="F18" i="1"/>
  <c r="F19" i="1"/>
  <c r="F20" i="1"/>
  <c r="F21" i="1"/>
  <c r="F23" i="1"/>
  <c r="F24" i="1"/>
  <c r="F25" i="1"/>
  <c r="F27" i="1"/>
  <c r="F28" i="1"/>
  <c r="F29" i="1"/>
  <c r="F30" i="1"/>
  <c r="F31" i="1"/>
  <c r="F32" i="1"/>
  <c r="F33" i="1"/>
  <c r="F34" i="1"/>
  <c r="F35" i="1"/>
  <c r="F36" i="1"/>
  <c r="F37" i="1"/>
  <c r="F38" i="1"/>
  <c r="F40" i="1"/>
  <c r="F41" i="1"/>
  <c r="F42" i="1"/>
  <c r="F46" i="1"/>
  <c r="F50" i="1"/>
  <c r="F51" i="1"/>
  <c r="F52" i="1"/>
  <c r="F53" i="1"/>
  <c r="F54" i="1"/>
  <c r="F55" i="1"/>
  <c r="F58" i="1"/>
  <c r="F59" i="1"/>
  <c r="F60" i="1"/>
  <c r="F61" i="1"/>
  <c r="F62" i="1"/>
  <c r="F63" i="1"/>
  <c r="F64" i="1"/>
  <c r="F65" i="1"/>
  <c r="F66" i="1"/>
  <c r="F67" i="1"/>
  <c r="F68" i="1"/>
  <c r="F69" i="1"/>
  <c r="F70" i="1"/>
  <c r="F71" i="1"/>
  <c r="F74" i="1"/>
  <c r="F75" i="1"/>
  <c r="F76" i="1"/>
  <c r="F77" i="1"/>
  <c r="F79" i="1"/>
  <c r="F80" i="1"/>
  <c r="F82" i="1"/>
  <c r="F84" i="1"/>
  <c r="F85" i="1"/>
  <c r="F86" i="1"/>
  <c r="F87" i="1"/>
  <c r="F89" i="1"/>
  <c r="F91" i="1"/>
  <c r="F92" i="1"/>
  <c r="F94" i="1"/>
  <c r="F96" i="1"/>
  <c r="F97" i="1"/>
  <c r="F98" i="1"/>
  <c r="F99" i="1"/>
  <c r="F100" i="1"/>
  <c r="F101" i="1"/>
  <c r="F104" i="1"/>
  <c r="F105" i="1"/>
  <c r="F106" i="1"/>
  <c r="F107" i="1"/>
  <c r="F108" i="1"/>
  <c r="F109" i="1"/>
  <c r="F110" i="1"/>
  <c r="F111" i="1"/>
  <c r="F112" i="1"/>
  <c r="F113" i="1"/>
  <c r="F114" i="1"/>
  <c r="F116" i="1"/>
  <c r="F117" i="1"/>
  <c r="F118" i="1"/>
  <c r="F119" i="1"/>
  <c r="F120" i="1"/>
  <c r="F121" i="1"/>
  <c r="F122" i="1"/>
  <c r="F123" i="1"/>
  <c r="F124" i="1"/>
  <c r="F127" i="1"/>
  <c r="F128" i="1"/>
  <c r="F129" i="1"/>
  <c r="F130" i="1"/>
  <c r="F132" i="1"/>
  <c r="F133" i="1"/>
  <c r="F134" i="1"/>
  <c r="F135" i="1"/>
  <c r="F136" i="1"/>
  <c r="F137" i="1"/>
  <c r="F143" i="1"/>
  <c r="F144" i="1"/>
  <c r="F146" i="1"/>
  <c r="F147" i="1"/>
  <c r="F148" i="1"/>
  <c r="F149" i="1"/>
  <c r="F150" i="1"/>
  <c r="F151" i="1"/>
  <c r="F152" i="1"/>
  <c r="F153" i="1"/>
  <c r="F154" i="1"/>
  <c r="F155" i="1"/>
  <c r="F156" i="1"/>
  <c r="F157" i="1"/>
  <c r="F158" i="1"/>
  <c r="F159" i="1"/>
  <c r="F160" i="1"/>
  <c r="F161" i="1"/>
  <c r="F192" i="1"/>
  <c r="F193" i="1"/>
  <c r="F2" i="1"/>
  <c r="F180" i="2" l="1"/>
  <c r="F7" i="2"/>
  <c r="F248" i="2"/>
  <c r="F247" i="2"/>
  <c r="F211" i="2"/>
  <c r="F203" i="2"/>
  <c r="F197" i="2"/>
  <c r="F193" i="2"/>
  <c r="F240" i="2"/>
  <c r="F89" i="2"/>
  <c r="F58" i="2"/>
  <c r="F39" i="2"/>
  <c r="F5" i="2"/>
  <c r="F10" i="2"/>
  <c r="F12" i="2"/>
  <c r="F15" i="2"/>
  <c r="F9" i="2"/>
  <c r="F239" i="2"/>
  <c r="F238" i="2"/>
  <c r="F235" i="2"/>
  <c r="F234" i="2"/>
  <c r="F233" i="2"/>
  <c r="F231" i="2"/>
  <c r="F230" i="2"/>
  <c r="F229" i="2"/>
  <c r="F228" i="2"/>
  <c r="F213" i="2"/>
  <c r="F209" i="2"/>
  <c r="F202" i="2"/>
  <c r="F196" i="2"/>
  <c r="F192" i="2"/>
  <c r="F184" i="2"/>
  <c r="F181" i="2"/>
  <c r="F108" i="2"/>
  <c r="F45" i="2"/>
  <c r="F36" i="2"/>
  <c r="F6" i="2"/>
  <c r="F11" i="2"/>
  <c r="F14" i="2"/>
  <c r="F232" i="2"/>
  <c r="F183" i="2"/>
  <c r="F61" i="2"/>
  <c r="F42" i="2"/>
  <c r="F35" i="2"/>
  <c r="F8" i="2"/>
  <c r="F13" i="2"/>
  <c r="F4" i="2"/>
  <c r="F227" i="2"/>
  <c r="F226" i="2"/>
  <c r="F222" i="2"/>
  <c r="F221" i="2"/>
  <c r="F218" i="2"/>
  <c r="F212" i="2"/>
  <c r="F210" i="2"/>
  <c r="F204" i="2"/>
  <c r="F195" i="2"/>
  <c r="F185" i="2"/>
  <c r="F182" i="2"/>
  <c r="F107" i="2"/>
  <c r="F60" i="2"/>
  <c r="F40" i="2"/>
  <c r="F20" i="2"/>
</calcChain>
</file>

<file path=xl/sharedStrings.xml><?xml version="1.0" encoding="utf-8"?>
<sst xmlns="http://schemas.openxmlformats.org/spreadsheetml/2006/main" count="3171" uniqueCount="957">
  <si>
    <t>Grupės Nr.</t>
  </si>
  <si>
    <t>Kainyno grupė</t>
  </si>
  <si>
    <t>ATC kodas</t>
  </si>
  <si>
    <t>Vaisto pavadinimas</t>
  </si>
  <si>
    <t>NPAKID</t>
  </si>
  <si>
    <t>Grupės gamintojų skaičius</t>
  </si>
  <si>
    <t>Biologinis vaistinis preparatas</t>
  </si>
  <si>
    <t>Sintetinė grupė</t>
  </si>
  <si>
    <t>Mažas terapinis indeksas</t>
  </si>
  <si>
    <t>Lygiagretaus importo vaistas</t>
  </si>
  <si>
    <t>Vardinis</t>
  </si>
  <si>
    <t>Sudaryta prieinamumo gerinimo ir rizikos pasidalijimo sutartis</t>
  </si>
  <si>
    <t>Vaistai skiriami su apribojimais</t>
  </si>
  <si>
    <t>Ar rengiant 2026 I pusm. Kainyną vaistas siųstas Komisijai</t>
  </si>
  <si>
    <t>115</t>
  </si>
  <si>
    <t>Aklidinio bromidas, Glikopironio bromidas, Umeklidinas 10 mcg, įkvepiamieji, kieti</t>
  </si>
  <si>
    <t>R03BB05</t>
  </si>
  <si>
    <t xml:space="preserve">Bretaris Genuair 322 µg įkvepiamieji milteliai 60 dozių N1 </t>
  </si>
  <si>
    <t/>
  </si>
  <si>
    <t>Taip</t>
  </si>
  <si>
    <t>R03BB06</t>
  </si>
  <si>
    <t xml:space="preserve">Seebri Breezhaler 44 µg įkvepiamieji milteliai (kietosios kapsulės) N30x1 ir  inhaliatorius </t>
  </si>
  <si>
    <t>R03BB07</t>
  </si>
  <si>
    <t xml:space="preserve">Incruse Ellipta 55 µg dozuoti įkvepiamieji milteliai 30 dozių N1 </t>
  </si>
  <si>
    <t>125</t>
  </si>
  <si>
    <t>Alfuzozinas 100 mg, geriamieji, kieti, pailginto atpalaidavimo</t>
  </si>
  <si>
    <t>G04CA01</t>
  </si>
  <si>
    <t xml:space="preserve">Xatral SR 10 mg pailginto atpalaidavimo tabletės N30 </t>
  </si>
  <si>
    <t>130</t>
  </si>
  <si>
    <t>Amikacinas 1 g, injekciniai, paprasto atpalaidavimo</t>
  </si>
  <si>
    <t>J01GB06</t>
  </si>
  <si>
    <t xml:space="preserve">Biodacyna 250 mg/ml injekcinis tirpalas 4 ml N10 </t>
  </si>
  <si>
    <t>133</t>
  </si>
  <si>
    <t>Amisulpridas 1 g, geriamieji, kieti, paprasto atpalaidavimo, 200 mg</t>
  </si>
  <si>
    <t>N05AL05</t>
  </si>
  <si>
    <t xml:space="preserve">Solian 200 mg tabletės N30 </t>
  </si>
  <si>
    <t>149</t>
  </si>
  <si>
    <t>Anti-D imunoglobulinas 100 IU, injekciniai, paprasto atpalaidavimo</t>
  </si>
  <si>
    <t>J06BB01</t>
  </si>
  <si>
    <t xml:space="preserve">Rhesonativ 625 TV/ml injekcinis tirpalas 2 ml N1 </t>
  </si>
  <si>
    <t>155</t>
  </si>
  <si>
    <t>Aprepitantas 100 mg, geriamieji, kieti, paprasto atpalaidavimo</t>
  </si>
  <si>
    <t>A04AD12</t>
  </si>
  <si>
    <t xml:space="preserve">Aprepitant Sandoz 125 mg + 80 mg kietosios kapsulės N1 (125 mg) + N2 (80 mg) </t>
  </si>
  <si>
    <t>189</t>
  </si>
  <si>
    <t>Betametazonas 100 mg, išoriniai kremai</t>
  </si>
  <si>
    <t>D07AC01</t>
  </si>
  <si>
    <t xml:space="preserve">Betnovate 1 mg/g kremas 30 g N1 </t>
  </si>
  <si>
    <t>204</t>
  </si>
  <si>
    <t>Bleomicinas 10 mg, injekciniai, paprasto atpalaidavimo</t>
  </si>
  <si>
    <t>L01DC01</t>
  </si>
  <si>
    <t xml:space="preserve">Bleomycin medac 15000 TV milteliai injekciniam tirpalui 10 ml N1 </t>
  </si>
  <si>
    <t>206</t>
  </si>
  <si>
    <t>Bozentanas 1 g, geriamieji, kieti, paprasto atpalaidavimo, 125 mg</t>
  </si>
  <si>
    <t>C02KX01</t>
  </si>
  <si>
    <t xml:space="preserve">Bosentan Norameda 125 mg plėvele dengtos tabletės N56 </t>
  </si>
  <si>
    <t>224</t>
  </si>
  <si>
    <t>Budezonidas 100 mg, geriamieji, kieti, paprasto atpalaidavimo</t>
  </si>
  <si>
    <t>A07EA06</t>
  </si>
  <si>
    <t xml:space="preserve">Budenofalk 3 mg skrandyje neirios kietosios kapsulės N100 </t>
  </si>
  <si>
    <t>228</t>
  </si>
  <si>
    <t>Busulfanas 100 mg, geriamieji, kieti, paprasto atpalaidavimo</t>
  </si>
  <si>
    <t>L01AB01</t>
  </si>
  <si>
    <t xml:space="preserve">Myleran 2 mg plėvele dengtos tabletės N100 </t>
  </si>
  <si>
    <t>235</t>
  </si>
  <si>
    <t>Cefuroksimas 1 g, injekciniai, paprasto atpalaidavimo</t>
  </si>
  <si>
    <t>J01DC02</t>
  </si>
  <si>
    <t xml:space="preserve">Axetine 1500 mg milteliai injekciniam ar infuziniam tirpalui N10 </t>
  </si>
  <si>
    <t>243</t>
  </si>
  <si>
    <t>Chlorambucilis 10 mg, geriamieji, kieti, paprasto atpalaidavimo</t>
  </si>
  <si>
    <t>L01AA02</t>
  </si>
  <si>
    <t xml:space="preserve">Leukeran 2 mg plėvele dengtos tabletės N25 </t>
  </si>
  <si>
    <t>247</t>
  </si>
  <si>
    <t>Ciklofosfamidas 1 g, geriamieji, kieti, paprasto atpalaidavimo</t>
  </si>
  <si>
    <t>L01AA01</t>
  </si>
  <si>
    <t xml:space="preserve">Endoxan 50 mg dengtos tabletės N50 </t>
  </si>
  <si>
    <t>248</t>
  </si>
  <si>
    <t>Ciklofosfamidas 1 g, injekciniai, paprasto atpalaidavimo, 1000 mg</t>
  </si>
  <si>
    <t xml:space="preserve">Endoxan 1000 mg milteliai injekciniam tirpalui 1000 mg N1 </t>
  </si>
  <si>
    <t>250</t>
  </si>
  <si>
    <t>Ciklofosfamidas 1 g, injekciniai, paprasto atpalaidavimo, 500 mg</t>
  </si>
  <si>
    <t xml:space="preserve">Endoxan 500 mg milteliai injekciniam tirpalui 500 mg N1 </t>
  </si>
  <si>
    <t>255</t>
  </si>
  <si>
    <t>Cinakalcetas 100 mg, geriamieji, kieti, paprasto atpalaidavimo</t>
  </si>
  <si>
    <t>H05BX01</t>
  </si>
  <si>
    <t xml:space="preserve">Cinacalcet Accordpharma 30 mg plėvele dengtos tabletės N28 </t>
  </si>
  <si>
    <t>267</t>
  </si>
  <si>
    <t>Dapagliflozinas, Empagliflozinas, Ertugliflozinas 100 mg, geriamieji, kieti, paprasto atpalaidavimo</t>
  </si>
  <si>
    <t>A10BK01</t>
  </si>
  <si>
    <t xml:space="preserve">Forxiga 10 mg plėvele dengtos tabletės N30x1 </t>
  </si>
  <si>
    <t>A10BK03</t>
  </si>
  <si>
    <t xml:space="preserve">Jardiance 10 mg plėvele dengtos tabletės N30x1 </t>
  </si>
  <si>
    <t xml:space="preserve">Forxiga 5 mg plėvele dengtos tabletės N30x1 </t>
  </si>
  <si>
    <t>295</t>
  </si>
  <si>
    <t>Digoksinas 10 mg, injekciniai, paprasto atpalaidavimo</t>
  </si>
  <si>
    <t>C01AA05</t>
  </si>
  <si>
    <t xml:space="preserve">LANOXIN 0,5 mg/2 ml injekcinis ar infuzinis tirpalas 2 ml N6 </t>
  </si>
  <si>
    <t>297</t>
  </si>
  <si>
    <t>Diklofenakas 1 g, geriamieji, kieti, paprasto atpalaidavimo</t>
  </si>
  <si>
    <t>M01AB05</t>
  </si>
  <si>
    <t xml:space="preserve">Dicuno 50 mg plėvele dengtos tabletės N50 </t>
  </si>
  <si>
    <t>333</t>
  </si>
  <si>
    <t>Emtricitabinas /  Tenofoviras 10 g, kieti, paprasto atpalaidavimo</t>
  </si>
  <si>
    <t>J05AR03</t>
  </si>
  <si>
    <t xml:space="preserve">Emtricitabine/Tenofovir disoproxil Krka 200 mg/245 mg plėvele dengtos tabletės N30 </t>
  </si>
  <si>
    <t>354</t>
  </si>
  <si>
    <t>Estradiolis 10 mg, išoriniai geliai, 0,5 mg</t>
  </si>
  <si>
    <t>G03CA03</t>
  </si>
  <si>
    <t xml:space="preserve">DIVIGEL 0,5 mg gelis N28 </t>
  </si>
  <si>
    <t>356</t>
  </si>
  <si>
    <t>Etambutolis 10 g, geriamieji, kieti, paprasto atpalaidavimo</t>
  </si>
  <si>
    <t>J04AK02</t>
  </si>
  <si>
    <t xml:space="preserve">EMB-Fatol 400 mg plėvele dengtos tabletės N100 </t>
  </si>
  <si>
    <t>366</t>
  </si>
  <si>
    <t>Felodipinas 100 mg, geriamieji, kieti, pailginto atpalaidavimo</t>
  </si>
  <si>
    <t>C08CA02</t>
  </si>
  <si>
    <t xml:space="preserve">Felodipina Sandoz 5 mg pailginto atpalaidavimo tabletės N28 </t>
  </si>
  <si>
    <t>375</t>
  </si>
  <si>
    <t>Fentanilis 10 mg, injekciniai, paprasto atpalaidavimo</t>
  </si>
  <si>
    <t>N02AB03</t>
  </si>
  <si>
    <t xml:space="preserve">Fentanyl Kalceks 50 µg/ml injekcinis ar infuzinis tirpalas 2 ml N10 </t>
  </si>
  <si>
    <t>386</t>
  </si>
  <si>
    <t>Fludarabinas 100 mg, geriamieji, kieti, paprasto atpalaidavimo</t>
  </si>
  <si>
    <t>L01BB05</t>
  </si>
  <si>
    <t xml:space="preserve">Fludara 10 mg plėvele dengtos tabletės N20 </t>
  </si>
  <si>
    <t>387</t>
  </si>
  <si>
    <t>Fludarabinas 100 mg, injekciniai, paprasto atpalaidavimo</t>
  </si>
  <si>
    <t xml:space="preserve">Fludarabina Accord 25 mg/ml koncentratas injekciniam ar infuziniam tirpalui 2 ml N1 </t>
  </si>
  <si>
    <t>397</t>
  </si>
  <si>
    <t>Flutikazonas furoatas 1 mg, nosies purškalai</t>
  </si>
  <si>
    <t>R01AD12</t>
  </si>
  <si>
    <t xml:space="preserve">Avamys 27,5 µg/išpurškime nosies purškalas (suspensija) 120 išpurškimų N1 </t>
  </si>
  <si>
    <t>403</t>
  </si>
  <si>
    <t>Fluvoksaminas 1 g, geriamieji, kieti, paprasto atpalaidavimo, 50 mg</t>
  </si>
  <si>
    <t>N06AB08</t>
  </si>
  <si>
    <t xml:space="preserve">Fevarin 50 mg plėvele dengtos tabletės N50 </t>
  </si>
  <si>
    <t>405</t>
  </si>
  <si>
    <t>Folitropinas delta 10 ug, injekciniai, paprasto atpalaidavimo, 12 ug</t>
  </si>
  <si>
    <t>G03GA10</t>
  </si>
  <si>
    <t xml:space="preserve">Rekovelle 12 µg/0,36 ml injekcinis tirpalas užpildytame švirkštiklyje N1 (+ 3 injekcinės adatos) </t>
  </si>
  <si>
    <t>410</t>
  </si>
  <si>
    <t>Fosinoprilis 100 mg, geriamieji, kieti, paprasto atpalaidavimo, 10 mg</t>
  </si>
  <si>
    <t>C09AA09</t>
  </si>
  <si>
    <t xml:space="preserve">MONOPRIL 10 mg tabletės N28 </t>
  </si>
  <si>
    <t>Fuzido rūgštis / Hidrokortizono acetatas 100 mg, išoriniai kremai</t>
  </si>
  <si>
    <t>D07CA01</t>
  </si>
  <si>
    <t xml:space="preserve">Fucidine H 20 mg/10 mg/g kremas 15 g N1 </t>
  </si>
  <si>
    <t>424</t>
  </si>
  <si>
    <t>Gemcitabinas 100 mg, injekciniai, paprasto atpalaidavimo</t>
  </si>
  <si>
    <t>L01BC05</t>
  </si>
  <si>
    <t xml:space="preserve">Gemsol 40 mg/ml koncentratas infuziniam tirpalui 25 ml N1 </t>
  </si>
  <si>
    <t xml:space="preserve">Gemsol 40 mg/ml koncentratas infuziniam tirpalui 5 ml N1 </t>
  </si>
  <si>
    <t>429</t>
  </si>
  <si>
    <t>Glicerolio trinitratas 100 mg, geriamieji, kieti, pailginto atpalaidavimo</t>
  </si>
  <si>
    <t>C01DA02</t>
  </si>
  <si>
    <t xml:space="preserve">Nitromint 2,6 mg pailginto atpalaidavimo tabletės N60 </t>
  </si>
  <si>
    <t>444</t>
  </si>
  <si>
    <t>Hidrochlorotiazidas 1 g, geriamieji, kieti, paprasto atpalaidavimo</t>
  </si>
  <si>
    <t>C03AA03</t>
  </si>
  <si>
    <t xml:space="preserve">Hypothiazid 25 mg tabletės N20 </t>
  </si>
  <si>
    <t>459</t>
  </si>
  <si>
    <t>Ifosfamidas 100 mg, injekciniai, paprasto atpalaidavimo, 1000 mg</t>
  </si>
  <si>
    <t>L01AA06</t>
  </si>
  <si>
    <t xml:space="preserve">Holoxan 1000 mg milteliai infuziniam tirpalui N1 </t>
  </si>
  <si>
    <t>461</t>
  </si>
  <si>
    <t>Iloprostas 100 mg, įkvepiamieji, skysti</t>
  </si>
  <si>
    <t>B01AC11</t>
  </si>
  <si>
    <t xml:space="preserve">Ventavis 10 µg/ml purškiamasis įkvepiamasis tirpalas 1 ml N168 </t>
  </si>
  <si>
    <t>472</t>
  </si>
  <si>
    <t>Insulinas 100 IU, biosintetiniai žmogaus insulinai, vidutinio veikimo</t>
  </si>
  <si>
    <t>A10AC01</t>
  </si>
  <si>
    <t xml:space="preserve">Humulin N KwikPen 100 TV/ml injekcinė suspensija užpildytame švirkštiklyje 3 ml N5 </t>
  </si>
  <si>
    <t xml:space="preserve">Humulin N KwikPen 100 TV/ml injekcinė suspensija užpildytame švirkštiklyje 3 ml N6 </t>
  </si>
  <si>
    <t xml:space="preserve">Humulin NPH 100 TV/ml injekcinė suspensija užtaise 3 ml N5 </t>
  </si>
  <si>
    <t>476</t>
  </si>
  <si>
    <t>Interferonas beta-1a 10 mcg, injekciniai, paprasto atpalaidavimo</t>
  </si>
  <si>
    <t>L03AB07</t>
  </si>
  <si>
    <t xml:space="preserve">AVONEX 30 µg/0,5 ml injekcinis tirpalas užpildytame švirkštiklyje 0,5 ml N4 + 4 adatos +4 injektoriaus dangteliai </t>
  </si>
  <si>
    <t>479</t>
  </si>
  <si>
    <t>Ipratropio bromidas / Fenoterolis 10 mg, įkvepiamieji, skysti</t>
  </si>
  <si>
    <t>R03AL01</t>
  </si>
  <si>
    <t xml:space="preserve">Berodual N Dosier-Aerosol 20 µg/50 µg/dozėje suslėgtasis įkvepiamasis tirpalas 200 dozių N1 </t>
  </si>
  <si>
    <t>480</t>
  </si>
  <si>
    <t>Ipratropio bromidas 1 mg, įkvepiamieji, skysti</t>
  </si>
  <si>
    <t>R03BB01</t>
  </si>
  <si>
    <t xml:space="preserve">Atrovent N 20 µg/dozėje suslėgtasis įkvepiamasis tirpalas 200 dozių N1 </t>
  </si>
  <si>
    <t>501</t>
  </si>
  <si>
    <t>Kalcio acetatas / Magnio subkarbonatas, sunkusis 100 g, geriamieji, kieti, paprasto atpalaidavimo</t>
  </si>
  <si>
    <t>V03AE04</t>
  </si>
  <si>
    <t xml:space="preserve">OsvaRen  435 mg/235 mg plėvele dengtos tabletės N180 </t>
  </si>
  <si>
    <t>504</t>
  </si>
  <si>
    <t>Kalcipotriolis / Betametazonas 10 mg, išorinės putos</t>
  </si>
  <si>
    <t>D05AX52</t>
  </si>
  <si>
    <t xml:space="preserve">Enstilar 50 µg/0,5 mg/g odos putos 60 g N1 </t>
  </si>
  <si>
    <t>511</t>
  </si>
  <si>
    <t>Karbamazepinas 10 g, geriamieji, kieti, pailginto atpalaidavimo, 200 mg</t>
  </si>
  <si>
    <t>N03AF01</t>
  </si>
  <si>
    <t xml:space="preserve">Finlepsin 200 mg pailginto atpalaidavimo tabletės N50 </t>
  </si>
  <si>
    <t>512</t>
  </si>
  <si>
    <t>Karbamazepinas 10 g, geriamieji, kieti, pailginto atpalaidavimo, 300 mg</t>
  </si>
  <si>
    <t xml:space="preserve">Carbalex retard 300 mg pailginto atpalaidavimo tabletės N50 </t>
  </si>
  <si>
    <t>513</t>
  </si>
  <si>
    <t>Karbamazepinas 10 g, geriamieji, kieti, pailginto atpalaidavimo, 400 mg</t>
  </si>
  <si>
    <t xml:space="preserve">Finlepsin 400 mg pailginto atpalaidavimo tabletės N50 </t>
  </si>
  <si>
    <t>514</t>
  </si>
  <si>
    <t>Karbamazepinas 10 g, geriamieji, kieti, pailginto atpalaidavimo, 600 mg</t>
  </si>
  <si>
    <t xml:space="preserve">Carbalex retard 600 mg pailginto atpalaidavimo tabletės N50 </t>
  </si>
  <si>
    <t>516</t>
  </si>
  <si>
    <t>Karbamazepinas 10 g, geriamieji, kieti, paprasto atpalaidavimo, 400 mg</t>
  </si>
  <si>
    <t xml:space="preserve">Carbalex 400 mg tabletės N50 </t>
  </si>
  <si>
    <t>525</t>
  </si>
  <si>
    <t>Klaritromicinas 1 g, injekciniai, paprasto atpalaidavimo</t>
  </si>
  <si>
    <t>J01FA09</t>
  </si>
  <si>
    <t xml:space="preserve">Maxilin 500 mg milteliai infuziniam tirpalui N1 </t>
  </si>
  <si>
    <t>526</t>
  </si>
  <si>
    <t>Klobetazolis 10 mg, išoriniai kremai</t>
  </si>
  <si>
    <t>D07AD01</t>
  </si>
  <si>
    <t xml:space="preserve">Closanasol 0,5 mg/g kremas 25 g N1 </t>
  </si>
  <si>
    <t>540</t>
  </si>
  <si>
    <t>Lamotriginas 1 g, geriamieji, kieti, paprasto atpalaidavimo, 200 mg</t>
  </si>
  <si>
    <t>N03AX09</t>
  </si>
  <si>
    <t xml:space="preserve">Lamictal 200 mg kramtomosios ar disperguojamosios tabletės N28 </t>
  </si>
  <si>
    <t>551</t>
  </si>
  <si>
    <t>Lenvatinibas 100 mg, geriamieji, kieti, paprasto atpalaidavimo, 10 mg</t>
  </si>
  <si>
    <t>L01EX08</t>
  </si>
  <si>
    <t xml:space="preserve">LENVIMA 10 mg kietosios kapsulės N30 </t>
  </si>
  <si>
    <t>552</t>
  </si>
  <si>
    <t>Lenvatinibas 100 mg, geriamieji, kieti, paprasto atpalaidavimo, 4 mg</t>
  </si>
  <si>
    <t xml:space="preserve">LENVIMA 4 mg kietosios kapsulės N30 </t>
  </si>
  <si>
    <t>563</t>
  </si>
  <si>
    <t>Levodopa / Benserazidas 10 g, geriamieji, kieti, paprasto atpalaidavimo, 200 mg/50 mg</t>
  </si>
  <si>
    <t>N04BA02</t>
  </si>
  <si>
    <t xml:space="preserve">Madopar 200 mg/50 mg tabletės N100 </t>
  </si>
  <si>
    <t>564</t>
  </si>
  <si>
    <t>Levodopa / Karbidopa / Entakaponas 10 g, geriamieji, kieti, paprasto atpalaidavimo, 100mg/25mg/200mg</t>
  </si>
  <si>
    <t>N04BA03</t>
  </si>
  <si>
    <t xml:space="preserve">Stalevo 100 mg/25 mg/200 mg plėvele dengtos tabletės N100 </t>
  </si>
  <si>
    <t>565</t>
  </si>
  <si>
    <t>Levodopa / Karbidopa / Entakaponas 10 g, geriamieji, kieti, paprasto atpalaidavimo, 125mg/31,25mg/200mg</t>
  </si>
  <si>
    <t xml:space="preserve">Stalevo 125 mg/31,25 mg/200 mg plėvele dengtos tabletės N100 </t>
  </si>
  <si>
    <t>566</t>
  </si>
  <si>
    <t>Levodopa / Karbidopa / Entakaponas 10 g, geriamieji, kieti, paprasto atpalaidavimo, 150mg/37,5mg/200mg</t>
  </si>
  <si>
    <t xml:space="preserve">Stalevo 150 mg/37,5 mg/200 mg plėvele dengtos tabletės N100 </t>
  </si>
  <si>
    <t>567</t>
  </si>
  <si>
    <t>Levodopa / Karbidopa / Entakaponas 10 g, geriamieji, kieti, paprasto atpalaidavimo, 175mg/43,75mg/200mg</t>
  </si>
  <si>
    <t xml:space="preserve">Stalevo 175 mg/43,75 mg/200 mg plėvele dengtos tabletės N100 </t>
  </si>
  <si>
    <t>568</t>
  </si>
  <si>
    <t>Levodopa / Karbidopa / Entakaponas 10 g, geriamieji, kieti, paprasto atpalaidavimo, 200mg/50mg/200mg</t>
  </si>
  <si>
    <t xml:space="preserve">Stalevo 200 mg/50 mg/200 mg plėvele dengtos tabletės N100 </t>
  </si>
  <si>
    <t>569</t>
  </si>
  <si>
    <t>Levodopa / Karbidopa / Entakaponas 10 g, geriamieji, kieti, paprasto atpalaidavimo, 50mg/12,5mg/200mg</t>
  </si>
  <si>
    <t xml:space="preserve">Stalevo 50 mg/12,5 mg/200 mg plėvele dengtos tabletės N100 </t>
  </si>
  <si>
    <t>581</t>
  </si>
  <si>
    <t>Lizinoprilis 100 mg, geriamieji, kieti, paprasto atpalaidavimo</t>
  </si>
  <si>
    <t>C09AA03</t>
  </si>
  <si>
    <t xml:space="preserve">DIROTON 20 mg tabletės N28 </t>
  </si>
  <si>
    <t>589</t>
  </si>
  <si>
    <t>Losartanas 1 g, geriamieji, kieti, paprasto atpalaidavimo, 100 mg</t>
  </si>
  <si>
    <t>C09CA01</t>
  </si>
  <si>
    <t xml:space="preserve">Lorista 100 mg plėvele dengtos tabletės N28 </t>
  </si>
  <si>
    <t>590</t>
  </si>
  <si>
    <t>Losartanas 1 g, geriamieji, kieti, paprasto atpalaidavimo, 50 mg</t>
  </si>
  <si>
    <t xml:space="preserve">Lorista 50 mg plėvele dengtos tabletės N28 </t>
  </si>
  <si>
    <t>594</t>
  </si>
  <si>
    <t>Melfalanas 10 mg, geriamieji, kieti, paprasto atpalaidavimo</t>
  </si>
  <si>
    <t>L01AA03</t>
  </si>
  <si>
    <t xml:space="preserve">Alkeran 2 mg plėvele dengtos tabletės N25 </t>
  </si>
  <si>
    <t>598</t>
  </si>
  <si>
    <t>Melperonas 1 g, geriamieji, kieti, paprasto atpalaidavimo, 25 mg</t>
  </si>
  <si>
    <t>N05AD03</t>
  </si>
  <si>
    <t xml:space="preserve">Buronil 25 mg plėvele dengtos tabletės N100 </t>
  </si>
  <si>
    <t>599</t>
  </si>
  <si>
    <t>Melperonas 1 g, geriamieji, kieti, paprasto atpalaidavimo, 50 mg</t>
  </si>
  <si>
    <t xml:space="preserve">Buronil 50 mg plėvele dengtos tabletės N100 </t>
  </si>
  <si>
    <t>604</t>
  </si>
  <si>
    <t>Merkaptopurinas 1 g, geriamieji, kieti, paprasto atpalaidavimo</t>
  </si>
  <si>
    <t>L01BB02</t>
  </si>
  <si>
    <t xml:space="preserve">Puri-Nethol 50 mg tabletės N25 </t>
  </si>
  <si>
    <t>607</t>
  </si>
  <si>
    <t>Mesalazinas 10 g, geriamieji, kieti, paprasto atpalaidavimo</t>
  </si>
  <si>
    <t>A07EC02</t>
  </si>
  <si>
    <t xml:space="preserve">Salofalk 500 mg skrandyje neirios tabletės N50 </t>
  </si>
  <si>
    <t>609</t>
  </si>
  <si>
    <t>Mesalazinas 10 g, rektaliniai, skysti</t>
  </si>
  <si>
    <t xml:space="preserve">Salofalk 4 g/60 ml tiesiosios žarnos suspensija 60 ml N7 </t>
  </si>
  <si>
    <t>610</t>
  </si>
  <si>
    <t>Mesna 100 mg, injekciniai, paprasto atpalaidavimo</t>
  </si>
  <si>
    <t>V03AF01</t>
  </si>
  <si>
    <t xml:space="preserve">Uromitexan 100 mg/ml injekcinis tirpalas 4 ml N15 </t>
  </si>
  <si>
    <t>628</t>
  </si>
  <si>
    <t>Metotreksatas 10 mg, geriamieji, skysti</t>
  </si>
  <si>
    <t>L04AX03</t>
  </si>
  <si>
    <t xml:space="preserve">Jylamvo 2 mg/ml geriamasis tirpalas 60 ml, buteliuko adapteris ir dozavimo švirkštas (10 ml) N1 </t>
  </si>
  <si>
    <t>647</t>
  </si>
  <si>
    <t>Morfinas 10 mg, injekciniai, paprasto atpalaidavimo</t>
  </si>
  <si>
    <t>N02AA01</t>
  </si>
  <si>
    <t xml:space="preserve">MORPHINE BBP [MORPHIN Biotika] 10 mg/ml injekcinis tirpalas 1 ml N10 </t>
  </si>
  <si>
    <t>648</t>
  </si>
  <si>
    <t>Morfinas 100 mg, geriamieji, kieti, pailginto atpalaidavimo, 10 mg</t>
  </si>
  <si>
    <t xml:space="preserve">Vendal retard 10 mg pailginto atpalaidavimo tabletės N30 </t>
  </si>
  <si>
    <t>651</t>
  </si>
  <si>
    <t>Morfinas 100 mg, geriamieji, kieti, pailginto atpalaidavimo, 30 mg</t>
  </si>
  <si>
    <t xml:space="preserve">Vendal retard 30 mg pailginto atpalaidavimo tabletės N30 </t>
  </si>
  <si>
    <t>652</t>
  </si>
  <si>
    <t>Morfinas 100 mg, geriamieji, kieti, pailginto atpalaidavimo, 60 mg</t>
  </si>
  <si>
    <t xml:space="preserve">Vendal retard 60 mg pailginto atpalaidavimo tabletės N30 </t>
  </si>
  <si>
    <t>654</t>
  </si>
  <si>
    <t>Nadroparino kalcio druska, Bemiparino natrio druska 1000 TV, injekciniai, paprasto atpalaidavimo</t>
  </si>
  <si>
    <t>B01AB12</t>
  </si>
  <si>
    <t xml:space="preserve">Zibor 2500 anti-Xa TV/0,2 ml injekcinis tirpalas užpildytame švirkšte 0,2 ml N10 </t>
  </si>
  <si>
    <t>B01AB06</t>
  </si>
  <si>
    <t xml:space="preserve">Fraxiparine 5700 anti-Xa TV/0,6 ml injekcinis tirpalas 0,6 ml N10 </t>
  </si>
  <si>
    <t xml:space="preserve">Fraxiparine 2850 anti-Xa TV/0,3 ml injekcinis tirpalas 0,3 ml N10 </t>
  </si>
  <si>
    <t xml:space="preserve">Fraxiparine 5700 anti-Xa TV/0,6 ml injekcinis tirpalas 0,6 ml, N10 </t>
  </si>
  <si>
    <t xml:space="preserve">Zibor 3500 anti-Xa TV/0,2 ml injekcinis tirpalas užpildytame švirkšte 0,2 ml N10 </t>
  </si>
  <si>
    <t xml:space="preserve">Fraxiparine 2850 anti-Xa TV/0,3 ml injekcinis tirpalas 0,3 ml, N10 </t>
  </si>
  <si>
    <t xml:space="preserve">SELEPARINA 5700 anti-Xa TV/0,6 ml injekcinis tirpalas 0,6 ml N10 </t>
  </si>
  <si>
    <t xml:space="preserve">Fraxiparine 7600 anti-Xa TV/0,8 ml injekcinis tirpalas 0,8 ml, N10 </t>
  </si>
  <si>
    <t xml:space="preserve">Fraxiparine 3800 anti-Xa TV/0,4 ml injekcinis tirpalas 0,4 ml, N10 </t>
  </si>
  <si>
    <t xml:space="preserve">SELEPARINA 2850 anti-Xa TV/0,3 ml injekcinis tirpalas 0,3 ml N6 </t>
  </si>
  <si>
    <t xml:space="preserve">IVOR 3500 anti-Xa TV/0.2 ml injekcinis tirpalas užpildytame švirkšte 0,2 ml N10 </t>
  </si>
  <si>
    <t xml:space="preserve">IVOR 2500 anti-Xa TV/0,2 ml injekcinis tirpalas užpildytame švirkšte 0,2 ml N6 </t>
  </si>
  <si>
    <t xml:space="preserve">IVOR 2500 anti-Xa TV/0,2 ml injekcinis tirpalas užpildytame švirkšte 0,2 ml N10 </t>
  </si>
  <si>
    <t xml:space="preserve">SELEPARINA 3800 anti-Xa TV/0,4 ml injekcinis tirpalas 0,4 ml, N6 </t>
  </si>
  <si>
    <t xml:space="preserve">SELEPARINA 2850 anti-Xa TV/0,3 ml injekcinis tirpalas 0,3 ml, N6 </t>
  </si>
  <si>
    <t>655</t>
  </si>
  <si>
    <t>Naprokseno natrio druska 100 mg, geriamieji, kieti, paprasto atpalaidavimo</t>
  </si>
  <si>
    <t>M01AE02</t>
  </si>
  <si>
    <t xml:space="preserve">Nalgesin forte 550 mg plėvele dengtos tabletės N30 </t>
  </si>
  <si>
    <t xml:space="preserve">Nalgesin forte 550 mg plėvele dengtos tabletės N20 </t>
  </si>
  <si>
    <t>657</t>
  </si>
  <si>
    <t>Natalizumabas 100 mg, injekciniai, paprasto atpalaidavimo, 150 mg</t>
  </si>
  <si>
    <t>L04AG03</t>
  </si>
  <si>
    <t xml:space="preserve">Tysabri 150 mg injekcinis tirpalas užpildytame švirkšte 1 ml N2 </t>
  </si>
  <si>
    <t>658</t>
  </si>
  <si>
    <t>Natalizumabas 100 mg, injekciniai, paprasto atpalaidavimo, 300 mg</t>
  </si>
  <si>
    <t xml:space="preserve">Tysabri 300 mg koncentratas infuziniam tirpalui 15 ml N1 </t>
  </si>
  <si>
    <t>659</t>
  </si>
  <si>
    <t>Natrio oksibatas 1 g, geriamieji, skysti</t>
  </si>
  <si>
    <t>N07XX04</t>
  </si>
  <si>
    <t xml:space="preserve">Sodium oxybate Kalceks 500 mg/ml geriamasis tirpalas 180 ml, adapteris, dozavimo pipetė ir 2 dozavimo taurelės N1 </t>
  </si>
  <si>
    <t>678</t>
  </si>
  <si>
    <t>Nitrofurantoinas 1 g, geriamieji, kieti, paprasto atpalaidavimo</t>
  </si>
  <si>
    <t>J01XE01</t>
  </si>
  <si>
    <t xml:space="preserve">Furadonins 100 mg tabletės N20 </t>
  </si>
  <si>
    <t>692</t>
  </si>
  <si>
    <t>Olanzapino pamoato monohidratas 100 mg, injekciniai, pailginto atpalaidavimo, 210 mg</t>
  </si>
  <si>
    <t>N05AH03</t>
  </si>
  <si>
    <t xml:space="preserve">Zypadhera 210 mg milteliai ir tirpiklis pailginto atpalaidavimo injekcinei suspensijai milteliai, tirpiklio flakonas (3 ml) N1 (+hipoderminis švirkštas ir saugi adata N1, N3) </t>
  </si>
  <si>
    <t>717</t>
  </si>
  <si>
    <t>Pazireotidas 100 mg, injekciniai, paprasto atpalaidavimo, 40 mg</t>
  </si>
  <si>
    <t>H01CB05</t>
  </si>
  <si>
    <t xml:space="preserve">Signifor 40 mg milteliai ir tirpiklis injekcinei suspensijai milteliai, tirpiklio užpildytas švirkštas (2 ml), saugi adata ir flakono adapteris N1 </t>
  </si>
  <si>
    <t>718</t>
  </si>
  <si>
    <t>Pazireotidas 100 mg, injekciniai, paprasto atpalaidavimo, 60 mg</t>
  </si>
  <si>
    <t xml:space="preserve">Signifor 60 mg milteliai ir tirpiklis injekcinei suspensijai milteliai, tirpiklio užpildytas švirkštas (2 ml), saugi adata ir flakono adapteris N1 </t>
  </si>
  <si>
    <t>721</t>
  </si>
  <si>
    <t>Peginterferonas beta-1a 100 mg, injekciniai, paprasto atpalaidavimo, 125 mcg</t>
  </si>
  <si>
    <t>L03AB13</t>
  </si>
  <si>
    <t xml:space="preserve">Plegridy 125 µg injekcinis tirpalas užpildytame švirkštiklyje 0,5 ml N2 </t>
  </si>
  <si>
    <t>722</t>
  </si>
  <si>
    <t>Peginterferonas beta-1a 100 mg, injekciniai, paprasto atpalaidavimo, 63 mcg</t>
  </si>
  <si>
    <t xml:space="preserve">Plegridy 63 µg + 94 µg injekcinis tirpalas užpildytame švirkštiklyje 0,5 ml (63 µg) + 0,5 ml (94 µg) N1 (gydymo pradžiai) </t>
  </si>
  <si>
    <t>738</t>
  </si>
  <si>
    <t>Pirazinamidas 10 g, geriamieji, kieti, paprasto atpalaidavimo</t>
  </si>
  <si>
    <t>J04AK01</t>
  </si>
  <si>
    <t xml:space="preserve">Pyrafat 500 mg plėvele dengtos tabletės N100 </t>
  </si>
  <si>
    <t>750</t>
  </si>
  <si>
    <t>Prednizolonas 100 mg, geriamieji, kieti, paprasto atpalaidavimo</t>
  </si>
  <si>
    <t>H02AB06</t>
  </si>
  <si>
    <t xml:space="preserve">PREDNISOLON-RICHTER 5 mg tabletės N100 </t>
  </si>
  <si>
    <t>758</t>
  </si>
  <si>
    <t>Raltegraviras 10 g, geriamieji, kieti, paprasto atpalaidavimo, 400 mg</t>
  </si>
  <si>
    <t>J05AJ01</t>
  </si>
  <si>
    <t xml:space="preserve">Isentress 400 mg plėvele dengtos tabletės N60 </t>
  </si>
  <si>
    <t>771</t>
  </si>
  <si>
    <t>Ranolazinas, Trimetazidinas 10 g, geriamieji, kieti, pailginto atpalaidavimo</t>
  </si>
  <si>
    <t>C01EB18</t>
  </si>
  <si>
    <t xml:space="preserve">Ranexa 750 mg pailginto atpalaidavimo tabletės N60 </t>
  </si>
  <si>
    <t xml:space="preserve">Ranolazine STADA 750 mg pailginto atpalaidavimo tabletės N60 </t>
  </si>
  <si>
    <t xml:space="preserve">Ranexa 500 mg pailginto atpalaidavimo tabletės N60 </t>
  </si>
  <si>
    <t xml:space="preserve">Ranolazine STADA 500 mg pailginto atpalaidavimo tabletės N60 </t>
  </si>
  <si>
    <t xml:space="preserve">Ranexa 375 mg pailginto atpalaidavimo tabletės N60 </t>
  </si>
  <si>
    <t xml:space="preserve">Ranolazine STADA 375 mg pailginto atpalaidavimo tabletės N60 </t>
  </si>
  <si>
    <t>C01EB15</t>
  </si>
  <si>
    <t xml:space="preserve">Trimetazidine MR Servier 35 mg modifikuoto atpalaidavimo tabletės N60 </t>
  </si>
  <si>
    <t xml:space="preserve">Trimetazidine Teva 35 mg pailginto atpalaidavimo tabletės N60 </t>
  </si>
  <si>
    <t>782</t>
  </si>
  <si>
    <t>Riluzolas 1 g, geriamieji, kieti, paprasto atpalaidavimo</t>
  </si>
  <si>
    <t>N07XX02</t>
  </si>
  <si>
    <t xml:space="preserve">Rilutek 50 mg plėvele dengtos tabletės N56 </t>
  </si>
  <si>
    <t>795</t>
  </si>
  <si>
    <t>Risperidonas 100 mg, geriamieji, skysti</t>
  </si>
  <si>
    <t>N05AX08</t>
  </si>
  <si>
    <t xml:space="preserve">Rispolept 1 mg/ml geriamasis tirpalas 100 ml ir dozavimo pipetė N1 </t>
  </si>
  <si>
    <t>838</t>
  </si>
  <si>
    <t>Salbutamolum 100 mg, geriamieji, kieti, paprasto atpalaidavimo, 2 mg</t>
  </si>
  <si>
    <t>R03CC02</t>
  </si>
  <si>
    <t xml:space="preserve">Salbutamol WZF 2 mg tabletės N30 </t>
  </si>
  <si>
    <t>843</t>
  </si>
  <si>
    <t>Salmeterolis, Formoterolis, Indakaterolis, Olodaterolis 1 mg, įkvepiamieji, skysti</t>
  </si>
  <si>
    <t>R03AC12</t>
  </si>
  <si>
    <t xml:space="preserve">Serevent 25 µg/išpurškime suslėgtoji įkvepiamoji suspensija 120 išpurškimų N1 </t>
  </si>
  <si>
    <t>866</t>
  </si>
  <si>
    <t>Spiramicinas 100 TV, geriamieji, kieti, paprasto atpalaidavimo, 3000000 TV</t>
  </si>
  <si>
    <t>J01FA02</t>
  </si>
  <si>
    <t xml:space="preserve">Rovamicina 3000000 TV plėvele dengtos tabletės N12 </t>
  </si>
  <si>
    <t>869</t>
  </si>
  <si>
    <t>Stiripentolis 10 g, geriamieji, kieti, paprasto atpalaidavimo, 250 mg</t>
  </si>
  <si>
    <t>N03AX17</t>
  </si>
  <si>
    <t xml:space="preserve">Diacomit 250 mg kietosios kapsulės N60 </t>
  </si>
  <si>
    <t>871</t>
  </si>
  <si>
    <t>Stiripentolis 10 g, geriamieji, skysti, 250 mg</t>
  </si>
  <si>
    <t xml:space="preserve">Diacomit 250 mg milteliai geriamajai suspensijai paketėlyje N60 </t>
  </si>
  <si>
    <t>876</t>
  </si>
  <si>
    <t>Sulfasalazinas 10 g, geriamieji, kieti, paprasto atpalaidavimo</t>
  </si>
  <si>
    <t>A07EC01</t>
  </si>
  <si>
    <t xml:space="preserve">Sulfasalazine Krka 500 mg plėvele dengtos tabletės N50 </t>
  </si>
  <si>
    <t>878</t>
  </si>
  <si>
    <t>Sultamicilinas 1 g, geriamieji, skysti</t>
  </si>
  <si>
    <t>J01CR04</t>
  </si>
  <si>
    <t xml:space="preserve">BITAMMON 250 mg/5 ml milteliai geriamajai suspensijai 70 ml, N1 </t>
  </si>
  <si>
    <t>886</t>
  </si>
  <si>
    <t>Takrolimuzas 1 mg, išoriniai tepalai</t>
  </si>
  <si>
    <t>D11AH01</t>
  </si>
  <si>
    <t xml:space="preserve">Protopic 0,3 mg/g tepalas 30 g N1 </t>
  </si>
  <si>
    <t>888</t>
  </si>
  <si>
    <t>Takrolimuzas 10 mg geriamieji, kieti, pailginto atpalaidavimo, 0,75 mg</t>
  </si>
  <si>
    <t>L04AD02</t>
  </si>
  <si>
    <t xml:space="preserve">Envarsus 0,75 mg pailginto atpalaidavimo tabletės N30 </t>
  </si>
  <si>
    <t>897</t>
  </si>
  <si>
    <t>Telmisartanas / Amlodipinas 1 g, geriamieji, kieti, paprasto atpalaidavimo, 80 mg/10 mg</t>
  </si>
  <si>
    <t>C09DB04</t>
  </si>
  <si>
    <t xml:space="preserve">Raventon 80 mg/10 mg tabletės N28 </t>
  </si>
  <si>
    <t>898</t>
  </si>
  <si>
    <t>Telmisartanas / Amlodipinas 1 g, geriamieji, kieti, paprasto atpalaidavimo, 80 mg/5 mg</t>
  </si>
  <si>
    <t xml:space="preserve">Raventon 80 mg/5 mg tabletės N28 </t>
  </si>
  <si>
    <t>907</t>
  </si>
  <si>
    <t>Tetrabenazinas 1 g, geriamieji, kieti, paprasto atpalaidavimo</t>
  </si>
  <si>
    <t>N07XX06</t>
  </si>
  <si>
    <t xml:space="preserve">Tetmodis 25 mg tabletės N112 </t>
  </si>
  <si>
    <t>913</t>
  </si>
  <si>
    <t>Timololis / Pilokarpino hidrochloridas 100 mg, akių lašai</t>
  </si>
  <si>
    <t>S01ED51</t>
  </si>
  <si>
    <t xml:space="preserve">FOTIL 5 mg/20 mg/ml akių lašai (tirpalas) 5 ml N1 </t>
  </si>
  <si>
    <t>914</t>
  </si>
  <si>
    <t>Timololis 1 mg, išoriniai geliai</t>
  </si>
  <si>
    <t>S01ED01</t>
  </si>
  <si>
    <t xml:space="preserve">TIMOSAN Depot 1 mg/g akių gelis 5 g N1 </t>
  </si>
  <si>
    <t>916</t>
  </si>
  <si>
    <t>Tioguaninas 1 g, geriamieji, kieti, paprasto atpalaidavimo</t>
  </si>
  <si>
    <t>L01BB03</t>
  </si>
  <si>
    <t xml:space="preserve">Lanvis 40 mg tabletės N25 </t>
  </si>
  <si>
    <t>923</t>
  </si>
  <si>
    <t>Tobramicinas 1 g, įkvepiamieji, skysti</t>
  </si>
  <si>
    <t>J01GB01</t>
  </si>
  <si>
    <t xml:space="preserve">Tobramycin Via pharma 300 mg/5 ml purškiamasis įkvepiamasis tirpalas 5 ml N56 </t>
  </si>
  <si>
    <t>931</t>
  </si>
  <si>
    <t>Topiramatas 100 mg geriamieji, kieti, paprasto atpalaidavimo, 25 mg</t>
  </si>
  <si>
    <t>N03AX11</t>
  </si>
  <si>
    <t xml:space="preserve">Topiramate ELVIM 25 mg plėvele dengtos tabletės N60 </t>
  </si>
  <si>
    <t>936</t>
  </si>
  <si>
    <t>Torazemidas 100 mg, injekciniai, paprasto atpalaidavimo</t>
  </si>
  <si>
    <t>C03CA04</t>
  </si>
  <si>
    <t xml:space="preserve">Trifas 20 mg/4 ml injekcinis tirpalas 4 ml N5 </t>
  </si>
  <si>
    <t>940</t>
  </si>
  <si>
    <t>Tramadolis 1 g, geriamieji, skysti</t>
  </si>
  <si>
    <t>N02AX02</t>
  </si>
  <si>
    <t xml:space="preserve">Tramadol Lannacher 100 mg/ml geriamieji lašai (tirpalas) 10 ml su lašintuvu N1 </t>
  </si>
  <si>
    <t>957</t>
  </si>
  <si>
    <t>Triptorelinas 1 mg, injekciniai, paprasto atpalaidavimo</t>
  </si>
  <si>
    <t>L02AE04</t>
  </si>
  <si>
    <t xml:space="preserve">Diphereline 0,1 mg milteliai ir tirpiklis injekciniam tirpalui flakonas miltelių ir ampulė tirpiklio (1 ml), N7 </t>
  </si>
  <si>
    <t>973</t>
  </si>
  <si>
    <t>Valpro rūgštis (Natrio valproatas) 10 g geriamieji, kieti, pailginto atpalaidavimo, 300 mg</t>
  </si>
  <si>
    <t>N03AG01</t>
  </si>
  <si>
    <t xml:space="preserve">Convulex retard 300 mg pailginto atpalaidavimo tabletės N100 (DTPE) </t>
  </si>
  <si>
    <t>976</t>
  </si>
  <si>
    <t>Valpro rūgštis (Natrio valproatas) 10 g geriamieji, kieti, paprasto atpalaidavimo, 300 mg</t>
  </si>
  <si>
    <t xml:space="preserve">Convulex 300 mg skrandyje neirios minkštosios kapsulės N100 (PVC/PVDC/Al) </t>
  </si>
  <si>
    <t>977</t>
  </si>
  <si>
    <t>Valpro rūgštis (Natrio valproatas) 10 g geriamieji, kieti, paprasto atpalaidavimo, 500 mg</t>
  </si>
  <si>
    <t xml:space="preserve">Convulex 500 mg skrandyje neirios minkštosios kapsulės N100 (PVC/PVDC/Al) </t>
  </si>
  <si>
    <t>979</t>
  </si>
  <si>
    <t>Valpro rūgštis (Natrio valproatas) 10 g, geriamieji skysti, 50 mg</t>
  </si>
  <si>
    <t xml:space="preserve">Convulex 50 mg/ml sirupas 100 ml ir geriamasis švirkštas (10 ml) N1 </t>
  </si>
  <si>
    <t>999</t>
  </si>
  <si>
    <t>Vigabatrinas 10 g, geriamieji, kieti, paprasto atpalaidavimo, 500 mg</t>
  </si>
  <si>
    <t>N03AG04</t>
  </si>
  <si>
    <t xml:space="preserve">Kigabeq 500 mg tirpinamosios tabletės N50 </t>
  </si>
  <si>
    <t>1001</t>
  </si>
  <si>
    <t>Vinblastinas 10 mg, injekciniai, paprasto atpalaidavimo</t>
  </si>
  <si>
    <t>L01CA01</t>
  </si>
  <si>
    <t xml:space="preserve">Vinblastine Teva 1 mg/ml injekcinis tirpalas 10 ml N1 </t>
  </si>
  <si>
    <t>1010</t>
  </si>
  <si>
    <t>Zidovudinas /  Lamivudinas 10 g, geriamieji, kieti, paprasto atpalaidavimo</t>
  </si>
  <si>
    <t>J05AR01</t>
  </si>
  <si>
    <t xml:space="preserve">Combivir 150 mg/300 mg plėvele dengtos tabletės N60 </t>
  </si>
  <si>
    <t>1022</t>
  </si>
  <si>
    <t>Žmogaus normalusis imunoglobulinas 1 g, injekciniai, paprasto atpalaidavimo</t>
  </si>
  <si>
    <t>J06BA01</t>
  </si>
  <si>
    <t xml:space="preserve">HyQvia 100 mg/ml infuzinis tirpalas N1 (50 ml) + N1 (2.5 ml) </t>
  </si>
  <si>
    <t xml:space="preserve">HyQvia 100 mg/ml infuzinis tirpalas N1 (100 ml) + N1 (5 ml) </t>
  </si>
  <si>
    <t xml:space="preserve">HyQvia 100 mg/ml infuzinis tirpalas N1 (200 ml) + N1 (10 ml) </t>
  </si>
  <si>
    <t xml:space="preserve">HyQvia 100 mg/ml infuzinis tirpalas N1 (300 ml) + N1 (15 ml) </t>
  </si>
  <si>
    <t xml:space="preserve">cutaquig 165 mg/ml injekcinis tirpalas 12 ml N1 </t>
  </si>
  <si>
    <t xml:space="preserve">cutaquig 165 mg/ml injekcinis tirpalas 24 ml N1 </t>
  </si>
  <si>
    <t>1024</t>
  </si>
  <si>
    <t>Žmogaus VIII koaguliacijos faktorius, 100 IU, injekciniai</t>
  </si>
  <si>
    <t>B02BD02</t>
  </si>
  <si>
    <t xml:space="preserve">Jivi 3000 TV milteliai ir tirpiklis injekciniam tirpalui milteliai, injekcinio vandens užpildytas švirkštas (2,5 ml), flakono adapteris ir venepunkcijos rinkinys N1 </t>
  </si>
  <si>
    <t xml:space="preserve">Jivi 2000 TV milteliai ir tirpiklis injekciniam tirpalui milteliai,  injekcinio vandens užpildytas švirkštas (2,5 ml), flakono adapteris ir venepunkcijos rinkinys N1 </t>
  </si>
  <si>
    <t xml:space="preserve">Jivi 1000 TV milteliai ir tirpiklis injekciniam tirpalui milteliai, injekcinio vandens užpildytas švirkštas (2,5 ml), flakono adapteris ir venepunkcijos rinkinys N1 </t>
  </si>
  <si>
    <t xml:space="preserve">Kovaltry 1000 TV milteliai ir tirpiklis injekciniam tirpalui N1 (milteliai, užpildytas švirkštas (5 ml), flakono adapteris ir venepunkcijos rinkinys N1 </t>
  </si>
  <si>
    <t xml:space="preserve">Jivi 500 TV milteliai ir tirpiklis injekciniam tirpalui milteliai, injekcinio vandens užpildytas švirkštas (2,5 ml), flakono adapteris ir venepunkcijos rinkinys N1 </t>
  </si>
  <si>
    <t xml:space="preserve">Esperoct 2000 TV milteliai ir tirpiklis injekciniam tirpalui milteliai, tirpiklio užpildytas švirkštas (4 ml), stūmoklio strypelis ir flakono adapteris N1 </t>
  </si>
  <si>
    <t xml:space="preserve">Kovaltry 500 TV milteliai ir tirpiklis injekciniam tirpalui milteliai, užpildytas švirkštas (5 ml), flakono adapteris ir venepunkcijos rinkinys N1 </t>
  </si>
  <si>
    <t>B02BD06</t>
  </si>
  <si>
    <t xml:space="preserve">IMMUNATE 1000 TV/750 TV milteliai ir tirpiklis injekciniam tirpalui milteliai, tirpiklio flakonas (10 ml), perkėlimo/filtravimo įtaisas, švirkštas (10 ml), vienkartinė adata, infuzijos rinkinys su sparneliais N1 </t>
  </si>
  <si>
    <t xml:space="preserve">ADVATE 1000 TV milteliai ir tirpiklis injekciniam tirpalui milteliai, 2 ml tirpiklio ir prietaisas tirpalo paruošimui N1 </t>
  </si>
  <si>
    <t xml:space="preserve">ADVATE 250 TV milteliai ir tirpiklis injekciniam tirpalui milteliai, 2 ml tirpiklio ir prietaisas tirpalo paruošimui N1 </t>
  </si>
  <si>
    <t xml:space="preserve">ADVATE 500 TV milteliai ir tirpiklis injekciniam tirpalui milteliai, 2 ml tirpiklio ir prietaisas tirpalo paruošimui N1 </t>
  </si>
  <si>
    <t xml:space="preserve">NovoEight 500 TV milteliai ir tirpiklis injekciniam tirpalui milteliai, flakono adapteris, tirpiklio (4 ml) užpildytas švirkštas ir stūmoklio strypelis N1 </t>
  </si>
  <si>
    <t xml:space="preserve">NovoEight 1000 TV milteliai ir tirpiklis injekciniam tirpalui milteliai, flakono adapteris, tirpiklio (4 ml) užpildytas švirkštas ir stūmoklio strypelis N1 </t>
  </si>
  <si>
    <t xml:space="preserve">ADYNOVI 1000 TV/2 ml milteliai ir tirpiklis injekciniam tirpalui milteliai, 2 ml tirpiklio ir BAXJECT III sistema N1 </t>
  </si>
  <si>
    <t xml:space="preserve">ADYNOVI 500 TV/2 ml milteliai ir tirpiklis injekciniam tirpalui milteliai, 2 ml tirpiklio ir BAXJECT III sistema N1 </t>
  </si>
  <si>
    <t xml:space="preserve">ADYNOVI 2000 TV/5 ml milteliai ir tirpiklis injekciniam tirpalui milteliai, 5 ml tirpiklio ir BAXJECT III sistema N1 </t>
  </si>
  <si>
    <t xml:space="preserve">Octanate 100 TV/ml milteliai ir tirpiklis injekciniam tirpalui milteliai (500 TV), tirpiklio flakonas (5 ml), vienkartinis švirkštas, sujungimo rinkinys, infuzinis rinkinys ir 2 alkoholiu suvilgyti tamponai N1 </t>
  </si>
  <si>
    <t xml:space="preserve">Octanate 200 TV/ml milteliai ir tirpiklis injekciniam tirpalui milteliai (1000 TV), tirpiklio flakonas (5 ml), vienkartinis švirkštas, sujungimo rinkinys, infuzinis rinkinys ir du alkoholiu suvilgyti tamponai N1 </t>
  </si>
  <si>
    <t xml:space="preserve">ALTUVOCT 500 TV milteliai ir tirpiklis injekciniam tirpalui milteliai, tirpiklio užpildytas švirkštas (3 ml), stūmoklio kotas, flakono adapteris ir infuzinis rinkinys N1 </t>
  </si>
  <si>
    <t xml:space="preserve">ALTUVOCT 1000 TV milteliai ir tirpiklis injekciniam tirpalui milteliai, tirpiklio užpildyti švirkštas (3 ml), stūmoklio kotas, flakono adapteris ir infuzinis rinkinys N1 </t>
  </si>
  <si>
    <t xml:space="preserve">ALTUVOCT 2000 TV milteliai ir tirpiklis injekciniam tirpalui milteliai, tirpiklio užpildytas švirkštas (3 ml), stūmoklio kotas, flakono adapteris ir infuzinis rinkinys N1 </t>
  </si>
  <si>
    <t xml:space="preserve">ALTUVOCT 3000 TV milteliai ir tirpiklis injekciniam tirpalui milteliai, tirpiklio užpildytas švirkštas (3 ml), stūmoklio kotas, flakono adapteris ir infuzinis rinkinys N1 </t>
  </si>
  <si>
    <t xml:space="preserve">ALTUVOCT 4000 TV milteliai ir tirpiklis injekciniam tirpalui milteliai, tirpiklio užpildytas švirkštas (3 ml), stūmoklio kotas, flakono adapteris ir infuzinis rinkinys N1 </t>
  </si>
  <si>
    <t xml:space="preserve">ALTUVOCT 250 TV milteliai ir tirpiklis injekciniam tirpalui milteliai, tirpiklio užpildytas švirkštas (3 ml), stūmoklio kotas, flakono adapteris ir infuzinis rinkinys N1 </t>
  </si>
  <si>
    <t xml:space="preserve">Esperoct 1000 TV milteliai ir tirpiklis injekciniam tirpalui milteliai, tirpiklio užpildytas švirkštas (4 ml), stūmoklio strypelis ir flakono adapteris N1 </t>
  </si>
  <si>
    <t xml:space="preserve">Esperoct 500 TV milteliai ir tirpiklis injekciniam tirpalui milteliai, tirpiklio užpildytas švirkštas (4 ml), stūmoklio strypelis ir flakono adapteris N1 </t>
  </si>
  <si>
    <t xml:space="preserve">Nuwiq 500 TV milteliai ir tirpiklis injekciniam tirpalui milteliai, tirpiklio užpildytas švirkštas (2,5 ml), flakono adapteris, adata ir 2 tamponai N1 </t>
  </si>
  <si>
    <t xml:space="preserve">Nuwiq 1000 TV milteliai ir tirpiklis injekciniam tirpalui milteliai, tirpiklio užpildytas švirkštas (2,5 ml), flakono adapteris, adata ir 2 tamponai N1 </t>
  </si>
  <si>
    <t xml:space="preserve">Nuwiq 250 TV milteliai ir tirpiklis injekciniam tirpalui milteliai, tirpiklio užpildytas švirkštas (2,5 ml), flakono adapteris, adata ir 2 tamponai N1 </t>
  </si>
  <si>
    <t xml:space="preserve">Nuwiq 2000 TV milteliai ir tirpiklis injekciniam tirpalui milteliai, tirpiklio užpildytas švirkštas (2,5 ml), flakono adapteris, adata ir 2 tamponai N1 </t>
  </si>
  <si>
    <t>1025</t>
  </si>
  <si>
    <t>Žmogaus Willebrando faktorius + Žmogaus VIII koaguliacijos faktorius 100 IU, injekciniai, paprasto atpalaidavimo</t>
  </si>
  <si>
    <t xml:space="preserve">Wilate 1000 TV/1000 TV milteliai ir tirpiklis injekciniam tirpalui milteliai, flakonas tirpiklio (10 ml), vienkartinis švirkštas, sujungimo rinkinys, infuzijų sistema ir 2 spiritiniai tamponai, N1 </t>
  </si>
  <si>
    <t xml:space="preserve">Wilate 500 TV/500 TV milteliai ir tirpiklis injekciniam tirpalui milteliai, flakonas tirpiklio (5 ml), vienkartinis švirkštas, sujungimo rinkinys, infuzijų sistema ir 2 spiritiniai tamponai, N1 </t>
  </si>
  <si>
    <t>107</t>
  </si>
  <si>
    <t>Acitretinas 100 mg, geriamieji, kieti, paprasto atpalaidavimo</t>
  </si>
  <si>
    <t>D05BB02</t>
  </si>
  <si>
    <t xml:space="preserve">Neotigason 10 mg kietosios kapsulės N30 </t>
  </si>
  <si>
    <t>134</t>
  </si>
  <si>
    <t>Amisulpridas 1 g, geriamieji, kieti, paprasto atpalaidavimo, 400 mg</t>
  </si>
  <si>
    <t xml:space="preserve">Solian 400 mg plėvele dengtos tabletės N30 </t>
  </si>
  <si>
    <t>198</t>
  </si>
  <si>
    <t>Bizoprololis / Amlodipinas 100 mg, geriamieji, kieti, paprasto atpalaidavimo, 5 mg/5 mg</t>
  </si>
  <si>
    <t>C07FB07</t>
  </si>
  <si>
    <t xml:space="preserve">Alotendin 5 mg/5 mg tabletės N90 </t>
  </si>
  <si>
    <t xml:space="preserve">Alotendin 5 mg/5 mg tabletės N30 </t>
  </si>
  <si>
    <t>214</t>
  </si>
  <si>
    <t>Brimonidino tartratas / Timololis 10 mg, akių lašai</t>
  </si>
  <si>
    <t xml:space="preserve">Combigan 2 mg/5 mg/ml akių lašai (tirpalas) 5 ml N1 </t>
  </si>
  <si>
    <t xml:space="preserve">Combigan 2 mg/5 mg/ml akių lašai (tirpalas) 5 ml, N1 </t>
  </si>
  <si>
    <t>226</t>
  </si>
  <si>
    <t>Bupropionas 1 g, geriamieji, kieti, pailginto atpalaidavimo, 150 mg</t>
  </si>
  <si>
    <t>N06AX12</t>
  </si>
  <si>
    <t xml:space="preserve">Elontril 150 mg modifikuoto atpalaidavimo tabletės N60 (2x30) </t>
  </si>
  <si>
    <t xml:space="preserve">Elontril 150 mg modifikuoto atpalaidavimo tabletės N30 </t>
  </si>
  <si>
    <t>227</t>
  </si>
  <si>
    <t>Bupropionas 1 g, geriamieji, kieti, pailginto atpalaidavimo, 300 mg</t>
  </si>
  <si>
    <t xml:space="preserve">Elontril 300 mg modifikuoto atpalaidavimo tabletės N30 </t>
  </si>
  <si>
    <t>246</t>
  </si>
  <si>
    <t>Cianokobalaminas 10 g, geriamieji, kieti, paprasto atpalaidavimo</t>
  </si>
  <si>
    <t>B03BA01</t>
  </si>
  <si>
    <t xml:space="preserve">Ankermann 1000 µg dengtos tabletės N50 </t>
  </si>
  <si>
    <t xml:space="preserve">Vitamina B₁₂ Ankermann 1000 µg dengtos tabletės N50 </t>
  </si>
  <si>
    <t>293</t>
  </si>
  <si>
    <t>Digoksinas 10 mg, geriamieji, kieti, paprasto atpalaidavimo</t>
  </si>
  <si>
    <t xml:space="preserve">Lanoxin 250 µg tabletės N120 </t>
  </si>
  <si>
    <t xml:space="preserve">Lanoxin 250 µg tabletės N90 </t>
  </si>
  <si>
    <t xml:space="preserve">Lanoxin 250 µg tabletės N60 </t>
  </si>
  <si>
    <t xml:space="preserve">Lanoxin 250 µg tabletės N30 </t>
  </si>
  <si>
    <t>313</t>
  </si>
  <si>
    <t>Dornazė alfa 10 mg, įkvepiamieji, skysti</t>
  </si>
  <si>
    <t>R05CB13</t>
  </si>
  <si>
    <t xml:space="preserve">Pulmozyme 2500 TV/2,5 ml purškiamasis įkvepiamasis tirpalas 2,5 ml, N6 </t>
  </si>
  <si>
    <t>321</t>
  </si>
  <si>
    <t>Ebastinas 100 mg, geriamieji, kieti, paprasto atpalaidavimo</t>
  </si>
  <si>
    <t>R06AX22</t>
  </si>
  <si>
    <t xml:space="preserve">Kestine 10 mg plėvele dengtos tabletės N30  </t>
  </si>
  <si>
    <t xml:space="preserve">Kestine 10 mg plėvele dengtos tabletės N20 </t>
  </si>
  <si>
    <t>348</t>
  </si>
  <si>
    <t>Eritromicinas 10 g, geriamieji, kieti, paprasto atpalaidavimo</t>
  </si>
  <si>
    <t>J01FA01</t>
  </si>
  <si>
    <t xml:space="preserve">ERYTHROMYCIN TC 200 mg plėvele dengtos tabletės N16 </t>
  </si>
  <si>
    <t xml:space="preserve">Erythromycinum TZF 200 mg plėvele dengtos tabletės N16 </t>
  </si>
  <si>
    <t>352</t>
  </si>
  <si>
    <t>Estradiolis 10 mg, geriamieji, kieti, paprasto atpalaidavimo, 1 mg</t>
  </si>
  <si>
    <t xml:space="preserve">Estrofem  1 mg plėvele dengtos tabletės N28 </t>
  </si>
  <si>
    <t xml:space="preserve">Estrofem mite 1 mg plėvele dengtos tabletės N28 </t>
  </si>
  <si>
    <t xml:space="preserve">Estrofem 1 mg plėvele dengtos tabletės N28 </t>
  </si>
  <si>
    <t>353</t>
  </si>
  <si>
    <t>Estradiolis 10 mg, geriamieji, kieti, paprasto atpalaidavimo, 2 mg</t>
  </si>
  <si>
    <t xml:space="preserve">Estrofem 2 mg plėvele dengtos tabletės N28 </t>
  </si>
  <si>
    <t>355</t>
  </si>
  <si>
    <t>Estradiolis 10 mg, išoriniai geliai, 1 mg</t>
  </si>
  <si>
    <t xml:space="preserve">Divigel 1 mg gelis N28 </t>
  </si>
  <si>
    <t xml:space="preserve">DIVIGEL 1 mg gelis N28 </t>
  </si>
  <si>
    <t>372</t>
  </si>
  <si>
    <t>Fenoksimetilpenicilinas 1 MIU, geriamieji, kieti, paprasto atpalaidavimo, 1000000 TV</t>
  </si>
  <si>
    <t>J01CE02</t>
  </si>
  <si>
    <t xml:space="preserve">Ospen 1000000 TV plėvele dengtos tabletės N12 </t>
  </si>
  <si>
    <t>374</t>
  </si>
  <si>
    <t>Fenoterolis 10 mg, įkepiamieji, skysti</t>
  </si>
  <si>
    <t>R03AC04</t>
  </si>
  <si>
    <t xml:space="preserve">Berotec N 100 µg/išpurškime suslėgtasis įkvepiamasis tirpalas 200 išpurškimų N3 </t>
  </si>
  <si>
    <t xml:space="preserve">Berotec N 100 µg/išpurškime suslėgtasis įkvepiamasis tirpalas 200 išpurškimų N1 </t>
  </si>
  <si>
    <t>388</t>
  </si>
  <si>
    <t>Fludrokortizonas 1 mg, geriamieji, kieti, paprasto atpalaidavimo</t>
  </si>
  <si>
    <t>H02AA02</t>
  </si>
  <si>
    <t xml:space="preserve">CORTINEFF 100 µg tabletės N20 </t>
  </si>
  <si>
    <t xml:space="preserve">Cortineff 100 µg tabletės N20 </t>
  </si>
  <si>
    <t>392</t>
  </si>
  <si>
    <t>Flupentiksolis 10 mg, geriamieji, kieti, paprasto atpalaidavimo</t>
  </si>
  <si>
    <t>N05AF01</t>
  </si>
  <si>
    <t xml:space="preserve">Fluanxol 1 mg plėvele dengtos tabletės N50 </t>
  </si>
  <si>
    <t>395</t>
  </si>
  <si>
    <t>Flutikazonas 1 mg, išoriniai kremai</t>
  </si>
  <si>
    <t>D07AC17</t>
  </si>
  <si>
    <t xml:space="preserve">Cutivate 0,5 mg/g kremas 15 g N1 </t>
  </si>
  <si>
    <t>396</t>
  </si>
  <si>
    <t>Flutikazonas 1 mg, išoriniai tepalai</t>
  </si>
  <si>
    <t xml:space="preserve">Cutivate 0,05 mg/g tepalas 15 g N1 </t>
  </si>
  <si>
    <t>401</t>
  </si>
  <si>
    <t>Fluvastatinas 1 g, geriamieji, kieti, pailginto atpalaidavimo</t>
  </si>
  <si>
    <t>C10AA04</t>
  </si>
  <si>
    <t xml:space="preserve">Lescol XL 80 mg pailginto atpalaidavimo tabletės N28 </t>
  </si>
  <si>
    <t>402</t>
  </si>
  <si>
    <t>Fluvoksaminas 1 g, geriamieji, kieti, paprasto atpalaidavimo, 100 mg</t>
  </si>
  <si>
    <t xml:space="preserve">Fevarin 100 mg plėvele dengtos tabletės N30 </t>
  </si>
  <si>
    <t xml:space="preserve">Fevarin  100 mg plėvele dengtos tabletės N30 </t>
  </si>
  <si>
    <t>411</t>
  </si>
  <si>
    <t>Fosinoprilis 100 mg, geriamieji, kieti, paprasto atpalaidavimo, 20 mg</t>
  </si>
  <si>
    <t xml:space="preserve">Monopril 20 mg tabletės N28 </t>
  </si>
  <si>
    <t xml:space="preserve">MONOPRIL 20 mg tabletės N28 </t>
  </si>
  <si>
    <t>414</t>
  </si>
  <si>
    <t>Furozemidas 1 g, geriamieji, kieti, pailginto atpalaidavimo</t>
  </si>
  <si>
    <t>C03CA01</t>
  </si>
  <si>
    <t xml:space="preserve">Lasix Retard 60 mg pailginto atpalaidavimo kietosios kapsulės N30 </t>
  </si>
  <si>
    <t>415</t>
  </si>
  <si>
    <t>Furozemidas 1 g, geriamieji, kieti, paprasto atpalaidavimo</t>
  </si>
  <si>
    <t xml:space="preserve">Furosemid Polpharma 40 mg tabletės N50 </t>
  </si>
  <si>
    <t xml:space="preserve">Furosemidum Polpharma 40 mg tabletės N30 </t>
  </si>
  <si>
    <t>423</t>
  </si>
  <si>
    <t>Geležis 1 g, geriamieji, kieti, pailginto atpalaidavimo</t>
  </si>
  <si>
    <t>B03AA07</t>
  </si>
  <si>
    <t xml:space="preserve">Tardyferon 80 mg pailginto atpalaidavimo tabletės N30 </t>
  </si>
  <si>
    <t xml:space="preserve">TardyFer 80 mg pailginto atpalaidavimo tabletės N30 </t>
  </si>
  <si>
    <t>428</t>
  </si>
  <si>
    <t>Glicerolio trinitratas 10 mg,  įkvepiamieji, skysti</t>
  </si>
  <si>
    <t xml:space="preserve">Nitromint 400 µg/išpurškime poliežuvinis purškalas (tirpalas) 180 išpurškimų, N1 </t>
  </si>
  <si>
    <t xml:space="preserve">Nitromint 400 µg/išpurškime poliežuvinis purškalas 180 išpurškimų N1 </t>
  </si>
  <si>
    <t xml:space="preserve">Nitromint 400 µg/išpurškime poliežuvinis purškalas 200 dozių N1 </t>
  </si>
  <si>
    <t>432</t>
  </si>
  <si>
    <t>Glimepiridas 10 mg, geriamieji, kieti, paprasto atpalaidavimo, 1 mg</t>
  </si>
  <si>
    <t>A10BB12</t>
  </si>
  <si>
    <t xml:space="preserve">Amaryl 1 mg tabletės N30 </t>
  </si>
  <si>
    <t>446</t>
  </si>
  <si>
    <t>Hidrokortizonas 100 mg, geriamieji kieti, prailginto atpalaidavimo, 10 mg</t>
  </si>
  <si>
    <t>H02AB09</t>
  </si>
  <si>
    <t xml:space="preserve">Efmody 10 mg modifikuoto atpalaidavimo kietosios kapsulės N50 </t>
  </si>
  <si>
    <t>447</t>
  </si>
  <si>
    <t>Hidrokortizonas 100 mg, geriamieji kieti, prailginto atpalaidavimo, 5 mg</t>
  </si>
  <si>
    <t xml:space="preserve">Efmody 5 mg modifikuoto atpalaidavimo kietosios kapsulės N50 </t>
  </si>
  <si>
    <t>448</t>
  </si>
  <si>
    <t>Hidroksichlorokvinas 10 g, geriamieji, kieti, paprasto atpalaidavimo</t>
  </si>
  <si>
    <t>P01BA02</t>
  </si>
  <si>
    <t xml:space="preserve">Plaquenil 200 mg plėvele dengtos tabletės N30 </t>
  </si>
  <si>
    <t xml:space="preserve">Plaquenil 200 mg plėvele dengtos tabletės N60 </t>
  </si>
  <si>
    <t xml:space="preserve">Plaquenil 200 mg plėvele dengtos tabletės N2x15 </t>
  </si>
  <si>
    <t>527</t>
  </si>
  <si>
    <t>Klobetazolis 10 mg, išoriniai skysti</t>
  </si>
  <si>
    <t xml:space="preserve">Dermovate 500 µg/g odos tirpalas 30 ml N1 </t>
  </si>
  <si>
    <t xml:space="preserve">Dermovate 0,5 mg/ml odos tirpalas 50 ml N1 </t>
  </si>
  <si>
    <t xml:space="preserve">Dermovate 0,5 mg/ml odos tirpalas 25 ml N1 </t>
  </si>
  <si>
    <t xml:space="preserve">Dermovate 500 µg/g odos tirpalas 25 ml, N1 </t>
  </si>
  <si>
    <t xml:space="preserve">Dermovate 0,5 mg/ml odos tirpalas 25 ml, N1 </t>
  </si>
  <si>
    <t xml:space="preserve">Dermovate 0,5 mg/ml odos tirpalas 50 ml, N1 </t>
  </si>
  <si>
    <t>529</t>
  </si>
  <si>
    <t>Klomipraminas 100 mg, geriamieji, kieti, paprasto atpalaidavimo</t>
  </si>
  <si>
    <t>N06AA04</t>
  </si>
  <si>
    <t xml:space="preserve">Anafranil 25 mg dengtos tabletės N30 </t>
  </si>
  <si>
    <t>539</t>
  </si>
  <si>
    <t>Lamotriginas 1 g, geriamieji, kieti, paprasto atpalaidavimo, 100 mg</t>
  </si>
  <si>
    <t xml:space="preserve">Lamictal 100 mg kramtomosios ar disperguojamosios tabletės N28 </t>
  </si>
  <si>
    <t xml:space="preserve">Lamitrin S 100 mg kramtomosios ar disperguojamosios tabletės N30 </t>
  </si>
  <si>
    <t>541</t>
  </si>
  <si>
    <t>Lamotriginas 1 g, geriamieji, kieti, paprasto atpalaidavimo, 25 mg</t>
  </si>
  <si>
    <t xml:space="preserve">Lamitrin S 25 mg kramtomosios ar disperguojamosios tabletės N30 </t>
  </si>
  <si>
    <t xml:space="preserve">Lamictal 25 mg kramtomosios ar disperguojamosios tabletės N28 </t>
  </si>
  <si>
    <t>542</t>
  </si>
  <si>
    <t>Lamotriginas 1 g, geriamieji, kieti, paprasto atpalaidavimo, 5 mg</t>
  </si>
  <si>
    <t xml:space="preserve">Lamictal 5 mg kramtomosios ar disperguojamosios tabletės N30 </t>
  </si>
  <si>
    <t xml:space="preserve">Lamitrin S 5 mg kramtomosios ar disperguojamosios tabletės N30 </t>
  </si>
  <si>
    <t>543</t>
  </si>
  <si>
    <t>Lamotriginas 1 g, geriamieji, kieti, paprasto atpalaidavimo, 50 mg</t>
  </si>
  <si>
    <t xml:space="preserve">Lamictal 50 mg kramtomosios ar disperguojamosios tabletės N28 </t>
  </si>
  <si>
    <t>561</t>
  </si>
  <si>
    <t>Levodopa / Benserazidas 10 g, geriamieji, kieti, pailginto atpalaidavimo</t>
  </si>
  <si>
    <t xml:space="preserve">Madopar HBS 100 mg/25 mg pailginto atpalaidavimo kietosios kapsulės N100 </t>
  </si>
  <si>
    <t xml:space="preserve">Madopar 100 mg/25 mg disperguojamosios tabletės N30 </t>
  </si>
  <si>
    <t xml:space="preserve">Madopar 100 mg/25 mg pailginto atpalaidavimo kietosios kapsulės N30 </t>
  </si>
  <si>
    <t>562</t>
  </si>
  <si>
    <t>Levodopa / Benserazidas 10 g, geriamieji, kieti, paprasto atpalaidavimo, 100 mg/25 mg</t>
  </si>
  <si>
    <t xml:space="preserve">Madopar 100 mg/25 mg disperguojamosios tabletės N100 </t>
  </si>
  <si>
    <t xml:space="preserve">Madopar 100 mg/25 mg kietosios kapsulės N100 </t>
  </si>
  <si>
    <t xml:space="preserve">Madopar 100 mg/25 mg kietosios kapsulės N30 </t>
  </si>
  <si>
    <t>587</t>
  </si>
  <si>
    <t>Lornoksikamas 100 mg, geriamieji, kieti, paprasto atpalaidavimo, 8 mg</t>
  </si>
  <si>
    <t>M01AC05</t>
  </si>
  <si>
    <t xml:space="preserve">xefo  8 mg plėvele dengtos tabletės N20 </t>
  </si>
  <si>
    <t xml:space="preserve">xefo rapid 8 mg plėvele dengtos tabletės N20 </t>
  </si>
  <si>
    <t xml:space="preserve">xefo rapid 8 mg plėvele dengtos tabletės N10 </t>
  </si>
  <si>
    <t>605</t>
  </si>
  <si>
    <t>Merkaptopurinas 100 mg, geriamieji, skysti</t>
  </si>
  <si>
    <t xml:space="preserve">Xaluprine 20 mg/ml geriamoji suspensija 100 ml, buteliuko adapteris ir 2 dozavimo švirkštai N1 </t>
  </si>
  <si>
    <t>615</t>
  </si>
  <si>
    <t>Metildopa 10 g, geriamieji, kieti, paprasto atpalaidavimo</t>
  </si>
  <si>
    <t>C02AB01</t>
  </si>
  <si>
    <t xml:space="preserve">Dopegyt 250 mg tabletės N50 </t>
  </si>
  <si>
    <t>619</t>
  </si>
  <si>
    <t>Metilprednizolonas 10 mg, išoriniai kremai</t>
  </si>
  <si>
    <t>D07AC14</t>
  </si>
  <si>
    <t xml:space="preserve">Advantan 1 mg/g kremas 15 g N1 </t>
  </si>
  <si>
    <t xml:space="preserve">Advantan 1 mg/g kremas 30 g N1 </t>
  </si>
  <si>
    <t>620</t>
  </si>
  <si>
    <t>Metilprednizolonas 10 mg, išoriniai skysti</t>
  </si>
  <si>
    <t xml:space="preserve">Advantan Milk 1 mg/g odos emulsija 20 g N1 </t>
  </si>
  <si>
    <t xml:space="preserve">Advantan Milk 1 mg/g odos emulsija 50 g N1 </t>
  </si>
  <si>
    <t>621</t>
  </si>
  <si>
    <t>Metilprednizolonas 10 mg, išoriniai tepalai</t>
  </si>
  <si>
    <t xml:space="preserve">Advantan 1 mg/g tepalas 15 g N1 </t>
  </si>
  <si>
    <t xml:space="preserve">Advantan 1 mg/g tepalas 30 g N1 </t>
  </si>
  <si>
    <t>627</t>
  </si>
  <si>
    <t>Metoprololis 1 g, injekciniai, paprasto atpalaidavimo</t>
  </si>
  <si>
    <t>C07AB02</t>
  </si>
  <si>
    <t xml:space="preserve">Betaloc 1 mg/ml injekcinis tirpalas 5 ml N5 </t>
  </si>
  <si>
    <t xml:space="preserve">Betaloc 5 mg/5 ml injekcinis tirpalas 5 ml N5 </t>
  </si>
  <si>
    <t>643</t>
  </si>
  <si>
    <t>Mometazono furoatas 10 mg, išoriniai kremai</t>
  </si>
  <si>
    <t>D07AC13</t>
  </si>
  <si>
    <t xml:space="preserve">Elocon 1 mg/g kremas 20 g N1 </t>
  </si>
  <si>
    <t xml:space="preserve">Elocom 1 mg/g kremas 15 g N1 </t>
  </si>
  <si>
    <t>644</t>
  </si>
  <si>
    <t>Mometazono furoatas 10 mg, išoriniai skysti</t>
  </si>
  <si>
    <t xml:space="preserve">Elocom 1 mg/g odos tirpalas 60 ml N1 </t>
  </si>
  <si>
    <t xml:space="preserve">Elocon 1 mg/g odos tirpalas 20 ml N1 </t>
  </si>
  <si>
    <t xml:space="preserve">Elocon 1 mg/g odos tirpalas 30 ml N1 </t>
  </si>
  <si>
    <t>645</t>
  </si>
  <si>
    <t>Mometazono furoatas 10 mg, išoriniai tepalai</t>
  </si>
  <si>
    <t xml:space="preserve">Elocon 1 mg/g tepalas 20 g N1 </t>
  </si>
  <si>
    <t xml:space="preserve">Elocom 1 mg/g tepalas 15 g N1 </t>
  </si>
  <si>
    <t>674</t>
  </si>
  <si>
    <t>Nistatinas 1 MIU, geriamieji, kieti, paprasto atpalaidavimo</t>
  </si>
  <si>
    <t>A07AA02</t>
  </si>
  <si>
    <t xml:space="preserve">Nystatin Actavis 500000 TV tabletės N20 </t>
  </si>
  <si>
    <t>687</t>
  </si>
  <si>
    <t>Okskarbazepinas 10 g, geriamieji, kieti, paprasto atpalaidavimo, 300 mg</t>
  </si>
  <si>
    <t>N03AF02</t>
  </si>
  <si>
    <t xml:space="preserve">Trileptal 300 mg plėvele dengtos tabletės N50 </t>
  </si>
  <si>
    <t>688</t>
  </si>
  <si>
    <t>Okskarbazepinas 10 g, geriamieji, kieti, paprasto atpalaidavimo, 600 mg</t>
  </si>
  <si>
    <t xml:space="preserve">Trileptal 600 mg plėvele dengtos tabletės N50 </t>
  </si>
  <si>
    <t>727</t>
  </si>
  <si>
    <t>Penicilaminas 1 g, geriamieji, kieti, paprasto atpalaidavimo</t>
  </si>
  <si>
    <t>M01CC01</t>
  </si>
  <si>
    <t xml:space="preserve">Cuprenil 250 mg plėvele dengtos tabletės N30 </t>
  </si>
  <si>
    <t>734</t>
  </si>
  <si>
    <t>Pimekrolimuzas 100 mg, išoriniai kremai</t>
  </si>
  <si>
    <t>D11AH02</t>
  </si>
  <si>
    <t xml:space="preserve">ELIDEL 10 mg/g kremas 30 g N1 </t>
  </si>
  <si>
    <t xml:space="preserve">Elidel 10 mg/g kremas 15 g N1 </t>
  </si>
  <si>
    <t xml:space="preserve">ELIDEL 10 mg/g kremas 15 g N1 </t>
  </si>
  <si>
    <t>742</t>
  </si>
  <si>
    <t>Piroksikamas 100 mg, geriamieji, kieti, paprasto atpalaidavimo</t>
  </si>
  <si>
    <t>M01AC01</t>
  </si>
  <si>
    <t xml:space="preserve">Brexin 20 mg tabletės N20 </t>
  </si>
  <si>
    <t>756</t>
  </si>
  <si>
    <t>Propranololis 1 g, geriamieji, kieti, paprasto atpalaidavimo</t>
  </si>
  <si>
    <t>C07AA05</t>
  </si>
  <si>
    <t xml:space="preserve">Propranolol Accord 40 mg plėvele dengtos tabletės N30 </t>
  </si>
  <si>
    <t xml:space="preserve">Propranolol Accord 40 mg plėvele dengtos tabletės N50 </t>
  </si>
  <si>
    <t>779</t>
  </si>
  <si>
    <t>Rifampicinas 10 g, geriamieji, kieti, paprasto atpalaidavimo, 150 mg</t>
  </si>
  <si>
    <t>J04AB02</t>
  </si>
  <si>
    <t xml:space="preserve">BENEMICIN 150 mg kietosios kapsulės N100 </t>
  </si>
  <si>
    <t xml:space="preserve">Rifampicyna TZF 150 mg kietosios kapsulės N100 </t>
  </si>
  <si>
    <t>780</t>
  </si>
  <si>
    <t>Rifampicinas 10 g, geriamieji, kieti, paprasto atpalaidavimo, 300 mg</t>
  </si>
  <si>
    <t xml:space="preserve">BENEMICIN 300 mg kietosios kapsulės N100 </t>
  </si>
  <si>
    <t xml:space="preserve">Rifampicyna TZF 300 mg kietosios kapsulės N100 </t>
  </si>
  <si>
    <t>785</t>
  </si>
  <si>
    <t>Riociguatas 10 mg, geriamieji, kieti, paprasto atpalaidavimo, 1 mg</t>
  </si>
  <si>
    <t>C02KX05</t>
  </si>
  <si>
    <t xml:space="preserve">Adempas 1 mg plėvele dengtos tabletės N42 </t>
  </si>
  <si>
    <t>786</t>
  </si>
  <si>
    <t>Riociguatas 10 mg, geriamieji, kieti, paprasto atpalaidavimo, 1,5 mg</t>
  </si>
  <si>
    <t xml:space="preserve">Adempas 1,5 mg plėvele dengtos tabletės N42 </t>
  </si>
  <si>
    <t>787</t>
  </si>
  <si>
    <t>Riociguatas 10 mg, geriamieji, kieti, paprasto atpalaidavimo, 2 mg</t>
  </si>
  <si>
    <t xml:space="preserve">Adempas 2 mg plėvele dengtos tabletės N42 </t>
  </si>
  <si>
    <t>788</t>
  </si>
  <si>
    <t>Riociguatas 10 mg, geriamieji, kieti, paprasto atpalaidavimo, 2,5 mg</t>
  </si>
  <si>
    <t xml:space="preserve">Adempas 2,5 mg plėvele dengtos tabletės N42 </t>
  </si>
  <si>
    <t>796</t>
  </si>
  <si>
    <t>Risperidonum 10 mg, injekciniai, pailginto atpalaidavimo, 25 mg</t>
  </si>
  <si>
    <t xml:space="preserve">RISPOLEPT CONSTA 25 mg milteliai ir tirpiklis pailginto atpalaidavimo injekcinei suspensijai milteliai, tirpiklio užpildytas švirkštas (2 ml), vaistinio preparato praskiedimo įtaisas West-Medimop Vial Adapter® ir 2  injekcinės adatos Terumo SurGuard®3, N1 </t>
  </si>
  <si>
    <t xml:space="preserve">Rispolept Consta 25 mg milteliai ir tirpiklis pailginto atpalaidavimo injekcinei suspensijai milteliai, tirpiklio užpildytas švirkštas (2 ml), vaistinio preparato praskiedimo įtaisas West-Medimop Vial Adapter® ir 2 injekcinės adatos Terumo SurGuard®3, N1 </t>
  </si>
  <si>
    <t>797</t>
  </si>
  <si>
    <t>Risperidonum 10 mg, injekciniai, pailginto atpalaidavimo, 37,5 mg</t>
  </si>
  <si>
    <t xml:space="preserve">RISPOLEPT CONSTA 37,5 mg milteliai ir tirpiklis pailginto atpalaidavimo injekcinei suspensijai milteliai, tirpiklio užpildytas švirkštas (2 ml), vaistinio preparato praskiedimo įtaisas West-Medimop Vial Adapter® ir 2  injekcinės adatos Terumo SurGuard®3, N1 </t>
  </si>
  <si>
    <t xml:space="preserve">Rispolept Consta 37,5 mg milteliai ir tirpiklis pailginto atpalaidavimo injekcinei suspensijai milteliai, tirpiklio užpildytas švirkštas (2 ml), vaistinio preparato praskiedimo įtaisas West-Medimop Vial Adapter® ir 2 injekcinės adatos Terumo SurGuard®3, N1 </t>
  </si>
  <si>
    <t>798</t>
  </si>
  <si>
    <t>Risperidonum 10 mg, injekciniai, pailginto atpalaidavimo, 50 mg</t>
  </si>
  <si>
    <t xml:space="preserve">RISPOLEPT CONSTA 50 mg milteliai ir tirpiklis pailginto atpalaidavimo injekcinei suspensijai milteliai, tirpiklio užpildytas švirkštas (2 ml), vaistinio preparato praskiedimo įtaisas West-Medimop Vial Adapter® ir 2  injekcinės adatos Terumo SurGuard®3, N1 </t>
  </si>
  <si>
    <t xml:space="preserve">Rispolept Consta 50 mg milteliai ir tirpiklis pailginto atpalaidavimo injekcinei suspensijai milteliai, tirpiklio užpildytas švirkštas (2 ml), vaistinio preparato praskiedimo įtaisas West-Medimop Vial Adapter® ir 2 injekcinės adatos Terumo SurGuard®3, N1 </t>
  </si>
  <si>
    <t>803</t>
  </si>
  <si>
    <t>Rizatriptanas 10 mg, geriamieji, skysti</t>
  </si>
  <si>
    <t>N02CC04</t>
  </si>
  <si>
    <t xml:space="preserve">Maxalt RPD 10 mg geriamasis liofilizatas N6 </t>
  </si>
  <si>
    <t xml:space="preserve">Maxalt RPD 10 mg geriamasis liofilizatas N3 </t>
  </si>
  <si>
    <t xml:space="preserve">MAXALT 10 mg geriamasis liofilizatas N6 </t>
  </si>
  <si>
    <t xml:space="preserve">MaxaltLYO 10 mg geriamasis liofilizatas N3 </t>
  </si>
  <si>
    <t xml:space="preserve">MAXALT 10 mg geriamasis liofilizatas N2 </t>
  </si>
  <si>
    <t>884</t>
  </si>
  <si>
    <t>Tafluprostas / Timololis 10 mg, akių lašai</t>
  </si>
  <si>
    <t xml:space="preserve">Taptiqom 15 µg/5 mg/ml akių lašai (tirpalas vienadozėje talpyklėje) 0,3 ml N30 </t>
  </si>
  <si>
    <t xml:space="preserve">TAPTIQOM 15 µg/5 mg/ml akių lašai (tirpalas) 3 ml N1 </t>
  </si>
  <si>
    <t xml:space="preserve">TAPTIQOM 15 µg/5 mg/ml akių lašai (tirpalas vienadozėje talpyklėje) 0,3 ml N30 </t>
  </si>
  <si>
    <t>902</t>
  </si>
  <si>
    <t>Teofilinas 1 g, geriamieji, kieti, pailginto atpalaidavimo, 200 mg</t>
  </si>
  <si>
    <t>R03DA04</t>
  </si>
  <si>
    <t xml:space="preserve">Teotard 200 mg pailginto atpalaidavimo kietosios kapsulės N40 </t>
  </si>
  <si>
    <t>903</t>
  </si>
  <si>
    <t>Teofilinas 1 g, geriamieji, kieti, pailginto atpalaidavimo, 350 mg</t>
  </si>
  <si>
    <t xml:space="preserve">Teotard 350 mg pailginto atpalaidavimo kietosios kapsulės N40 </t>
  </si>
  <si>
    <t>909</t>
  </si>
  <si>
    <t>Tianeptinas 100 mg, geriamieji, kieti, paprasto atpalaidavimo</t>
  </si>
  <si>
    <t>N06AX14</t>
  </si>
  <si>
    <t xml:space="preserve">COAXIL 12,5 mg dengtos tabletės N30 </t>
  </si>
  <si>
    <t xml:space="preserve">COAXIL 12,5 mg dengtos tabletės N90 </t>
  </si>
  <si>
    <t>911</t>
  </si>
  <si>
    <t>Tiapridas 100 mg, injekciniai, paprasto atpalaidavimo</t>
  </si>
  <si>
    <t>N05AL03</t>
  </si>
  <si>
    <t xml:space="preserve">Tiapridal 100 mg/2 ml injekcinis tirpalas 2 ml N12 </t>
  </si>
  <si>
    <t>920</t>
  </si>
  <si>
    <t>Tizanidinas 10 mg, geriamieji, kieti, paprasto atpalaidavimo, 2 mg</t>
  </si>
  <si>
    <t>M03BX02</t>
  </si>
  <si>
    <t xml:space="preserve">Sirdalud 2 mg tabletės N30 </t>
  </si>
  <si>
    <t xml:space="preserve">Sirdalud 2 mg tabletės N100 </t>
  </si>
  <si>
    <t>921</t>
  </si>
  <si>
    <t>Tizanidinas 10 mg, geriamieji, kieti, paprasto atpalaidavimo, 4 mg</t>
  </si>
  <si>
    <t xml:space="preserve">Sirdalud 4 mg tabletės N100 </t>
  </si>
  <si>
    <t xml:space="preserve">Sirdalud 4 mg tabletės N30 </t>
  </si>
  <si>
    <t>933</t>
  </si>
  <si>
    <t>Topotekanas 1 mg, injekciniai, paprasto atpalaidavimo</t>
  </si>
  <si>
    <t>L01CE01</t>
  </si>
  <si>
    <t xml:space="preserve">Topotecan Accord 1 mg/ml koncentratas infuziniam tirpalui 4 ml N1 </t>
  </si>
  <si>
    <t xml:space="preserve">Topotecan Accord 1 mg/ml koncentratas infuziniam tirpalui 1 ml N1 </t>
  </si>
  <si>
    <t>971</t>
  </si>
  <si>
    <t>Valpro rūgštis (Natrio valproatas) 10 g geriamieji, kieti, pailginto atpalaidavimo, 1000 mg</t>
  </si>
  <si>
    <t xml:space="preserve">DEPAKINE Chronosphere 1000 mg modifikuoto atpalaidavimo granulės N30 </t>
  </si>
  <si>
    <t>972</t>
  </si>
  <si>
    <t>Valpro rūgštis (Natrio valproatas) 10 g geriamieji, kieti, pailginto atpalaidavimo, 250 mg</t>
  </si>
  <si>
    <t xml:space="preserve">DEPAKINE Chronosphere 250 mg modifikuoto atpalaidavimo granulės N30 </t>
  </si>
  <si>
    <t>975</t>
  </si>
  <si>
    <t>Valpro rūgštis (Natrio valproatas) 10 g geriamieji, kieti, pailginto atpalaidavimo, 750 mg</t>
  </si>
  <si>
    <t xml:space="preserve">DEPAKINE Chronosphere 750 mg modifikuoto atpalaidavimo granulės N30 </t>
  </si>
  <si>
    <t>993</t>
  </si>
  <si>
    <t>Verapamilis 1 g, geriamieji, kieti, pailginto atpalaidavimo, 120 mg</t>
  </si>
  <si>
    <t>C08DA01</t>
  </si>
  <si>
    <t xml:space="preserve">Isoptin KHK retard 120 mg pailginto atpalaidavimo tabletės N100 </t>
  </si>
  <si>
    <t xml:space="preserve">Isoptin retard 120 mg pailginto atpalaidavimo tabletės N100 </t>
  </si>
  <si>
    <t xml:space="preserve">Isoptin KHK retard 120 mg pailginto atpalaidavimo tabletės N60 </t>
  </si>
  <si>
    <t xml:space="preserve">Isoptin KHK retard 120 mg pailginto atpalaidavimo tabletės N50 </t>
  </si>
  <si>
    <t>994</t>
  </si>
  <si>
    <t>Verapamilis 1 g, geriamieji, kieti, pailginto atpalaidavimo, 240 mg</t>
  </si>
  <si>
    <t xml:space="preserve">Isoptin RR 240 mg pailginto atpalaidavimo tabletės N50 </t>
  </si>
  <si>
    <t xml:space="preserve">Isoptin RR 240 mg pailginto atpalaidavimo tabletės N98 </t>
  </si>
  <si>
    <t xml:space="preserve">Isoptin retard 240 mg pailginto atpalaidavimo tabletės N100 </t>
  </si>
  <si>
    <t xml:space="preserve">Isoptin RR 240 mg pailginto atpalaidavimo tabletės N56 </t>
  </si>
  <si>
    <t>1002</t>
  </si>
  <si>
    <t>Vinkristinas 1 mg, injekciniai, paprasto atpalaidavimo</t>
  </si>
  <si>
    <t>L01CA02</t>
  </si>
  <si>
    <t xml:space="preserve">Vincristine Teva 1 mg/ml injekcinis tirpalas 1 ml, N1 </t>
  </si>
  <si>
    <t xml:space="preserve">Vincristine Teva 1 mg/ml injekcinis tirpalas 1 ml N1 </t>
  </si>
  <si>
    <t>1014</t>
  </si>
  <si>
    <t xml:space="preserve">Zoledrono rūgštis 1mg, infuziniai, paprasto atpalaidavimo </t>
  </si>
  <si>
    <t>M05BA08</t>
  </si>
  <si>
    <t xml:space="preserve">Aclasta 5 mg infuzinis tirpalas 100 ml N1 </t>
  </si>
  <si>
    <t>1018</t>
  </si>
  <si>
    <t>Zuklopentiksolis 100 mg, geriamieji, kieti, paprasto atpalaidavimo</t>
  </si>
  <si>
    <t>N05AF05</t>
  </si>
  <si>
    <t xml:space="preserve">Cisordinol 10 mg plėvele dengtos tabletės N100 </t>
  </si>
  <si>
    <t xml:space="preserve">Cisordinol 10 mg plėvele dengtos tabletės N50 </t>
  </si>
  <si>
    <t>Vaistai, kurie neatitinka paciento priemokos reikalavimų</t>
  </si>
  <si>
    <t>Vaistai, kurių LTK gamintojai padidino lyginant su 2026 m. I pusm. Kainynu</t>
  </si>
  <si>
    <t>Komisijos sprendimas</t>
  </si>
  <si>
    <t>Komisijos sprendimo motyvas</t>
  </si>
  <si>
    <t>Palikti Kainyne</t>
  </si>
  <si>
    <t>AB priklausantis aminoglikozidų grupei, vienintelė šio vaisto forma, nepakeičiamas kitais AB.</t>
  </si>
  <si>
    <t xml:space="preserve">Palikti Kainyne </t>
  </si>
  <si>
    <t>Vaistas kompensuojamas šizofrenijai, šizotipiniam ir kliediesių sutrikimams gydyti. Gydymui gali būti skiriama 100 mg dozė. Nors yra 400 mg, tabletės, jas galima padalinti per pusę, bet negalima dalinti į 4 dalis, todėl be 200 mg tablečių, negalima bus gauti 100 mg dozės.</t>
  </si>
  <si>
    <t xml:space="preserve">Tai antros kartos cefolosporinas, vienintelė, Kainyne esanti, šio vaisto skysta forma injekcijoms. </t>
  </si>
  <si>
    <t>ŽIV gydymui skirtas sudėtinis vaistas, įeina į pradinio gydymo schemas, nepakeičiamas.</t>
  </si>
  <si>
    <t>Glicerolio trinitratas vartojamas krūtinės anginos priepuolių profilaktikai ir nutraukimui, jeigu jie pasireiškia gydant ilgai veikiančiais nitratais. Lygiavertės alternatyvos nėra. Tabletinė vaisto forma yra prailginto veikimo. Kainyne dar yra  purškiama forma - tačiau ji yra greito veikimo, priepuoliui nuimti.</t>
  </si>
  <si>
    <t xml:space="preserve">Astmos, LOPL ir bronchektazinei ligai skiriamas sudėtinis vaistas, įeina į pirmo pasirinkimo gydymą LOPL gydymui. </t>
  </si>
  <si>
    <t>Astmos, LOPL ir bronchektazinei ligai skiriamas anticholinerginis vaistas, vienintelis savo grupės vaistas šioms ligosm gydyti. Negali būti pilnai pakeičiamas kitos grupės vaistais.</t>
  </si>
  <si>
    <t>Vaistas skirtas pacientų, sergančių lėtiniu inkstų nepakankamumu ir gydomų hemodialize arba peritonine dialize, hiperfosfatemijos gydymui. Lygiavertės alternatyvos nėra.</t>
  </si>
  <si>
    <t>Makrolidas, kompensuojamas H. Pylori infekcijos eradikacijai, cistine fibroze, broncheltazine liga sergančių pacientų plaučių infekcijoms gydyti bei pneumonijai gydyti. Vienintelė injekcinė vaisto forma.</t>
  </si>
  <si>
    <t>Nėra kitos šios farmacinės formos vaisto alternatyvos. Naudojamas psoriazei gydyti.</t>
  </si>
  <si>
    <t>Vaistas skiriamas demencijos gydymui, nepakeičiamas. Reikalingos skirtingos dozuotės, negalima dalinti tablečių.</t>
  </si>
  <si>
    <t>Palikti kainyne</t>
  </si>
  <si>
    <t>Vienintelė geriama vaisto forma. Reikalinga vaikų populiacijai</t>
  </si>
  <si>
    <t>Tai vienintelis tabletės formos stipraus poveikio opioidinis analgetikas. Reikalingos skirtingos dozuotės.</t>
  </si>
  <si>
    <t>anti-Xa  faktorius, skirtas tromboembolijų profilaktikai ir gydymui. Kainyne reikalingos įvairios dozuotės, kadangi dozės apskaičiuojamos pagal paciento svorį, inkstų f-ją. Įrašoma atitinkamai kiekvieno stiprumo po vieną vaistą.</t>
  </si>
  <si>
    <t>anti-Xa  faktorius, skirtas tromboembolijų profilaktikai ir gydymui. Kainyne reikalingos įvairios dozuotės, kadangi dozės apskaičiuojamos pagal paciento svorį, inkstų f-ją. Įrašoma atitinkamai kiekvieno stiprumo po vieną vaistą. Pagal ankstesnius Kainyno vertinimus, visi priskiriami panašaus terapinio poveikio vaistams.</t>
  </si>
  <si>
    <t>anti-Xa  faktorius, skirtas tromboembolijų profilaktikai ir gydymui. Kainyne reikalingos įvairios dozuotės, kadangi dozės apskaičiuojamos pagal paciento svorį, inkstų f-ją. Įrašoma atitinkamai kiekvieno stiprumo po vieną vaistą. Vieninteli pagal stiprumą 7600.</t>
  </si>
  <si>
    <t>ŽIV infekcijos gydymui ir poekspozicinei profilaktikai skiriami vaistai. Nepakeičiamas, vienintelė vaisto forma Kainyne.</t>
  </si>
  <si>
    <t>Tai vienintelis AB, kurį galima skirti nėščiosioms, kai nustatoma Toxoplasma gondii infekcija, tačiau nėra duomenų, kad vaisius yra užkrėstas, nes šis vaistas kaupiasi placentoje, taip sumažindamas rizika vaisiui užsikrėsti, tačiau nesikaupia vaisiaus organizme ir mažina pašalinių poveikių dažnį.</t>
  </si>
  <si>
    <t>Tai vienintelis sudėtinis vaistais (ARB ir kalcio kanalų blokatoriaus ), kurį galima skirti esat hipertenzinei nefropatijai, ir kuris yra Kainyne. Reikalingos skirtngos dozuotės.</t>
  </si>
  <si>
    <t>Vaistas skiriamas judesių sutrikimams gydyti, Huntingtono ligos gyymui, vienintelis šios klasės (VMAT2) vaistas kompensuojmas šių ligų gyymui.</t>
  </si>
  <si>
    <t>Vienintelis Kainyne esantis beta bloktorius su cholinomimetiku, skiriamas glaukomos gydymui, nepakeičiamas. Kitų cholinomimetikų Kainyne nėra, o jis įeina į glaukomos gydymo schemą.</t>
  </si>
  <si>
    <t>Vaistas skiriamas glaukomos gydymui, vienintelė gelinė vaisto forma.</t>
  </si>
  <si>
    <t xml:space="preserve">Vaistas skirtas epilepsijai gydyti, reikia skirtingų dozuočių. Kainyne lieka dar 50 mg tabletės, bet tabletės negalima dalinti. Mažo terapinio indekso vaistas. </t>
  </si>
  <si>
    <t>Vienintelė geriama vit. B12 forma, skiriama anemijos ir hemorainių būklių gyydmui.</t>
  </si>
  <si>
    <t>Neįrašyti į Kainyną</t>
  </si>
  <si>
    <t>Naudojamas astmos gydymui, gali būti pakeičiamas salbutamoliu (salbutamolis yra pirmo pasirinkimo vaistas), LOPL atveju pirmo pasirinkimo formoterolis su ipratropiumo bromidu (sudėtinis, irgi yra kainyne).</t>
  </si>
  <si>
    <t>Skiriama anemijai gydyti, reikalinga geriama vaisto forma.</t>
  </si>
  <si>
    <t>Kainyne yra 2 mg tabletės, pagal vaistinio preparato charakteristikos santrauką - tabletę galima dalinti per pusę. T.y. 2 mg tabletę padalinus, bus gauta 1 mg dozė. 0,5 mg dozė nėra rekomenduojama. Minimali paros dozė - 1 mg.</t>
  </si>
  <si>
    <t>neįrašyti į Kainyną</t>
  </si>
  <si>
    <t>Kainyne yra kitų NVNU (ibuprofenas, diklofenakas, meloksikamas, celekoksibas), o lornoksikamas nėra pranašesnis veiksmingumo ir/ar saugumo atžvilgiu.</t>
  </si>
  <si>
    <t>Pirmo pasirinkimo vaistas nėščiųjų hipertenzijai gydyti. Lygiaverčių alternatyvų nėra.</t>
  </si>
  <si>
    <t>Vienintelė kainyne esanti skysta vaisto forma.</t>
  </si>
  <si>
    <t>Vaistas skirtas psoriazės gydymui. Vienintelė skysta vaisto forma, tinkama plaukuotai kūno odai (galva, barzda).</t>
  </si>
  <si>
    <t>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t>
  </si>
  <si>
    <t>Vaistas įtraukas į pirmaeilio tuberkuliozės gydymo schemas. Reikalingos skirtingos dozuotės, kapsulių dalinti negalima, gydymo dozė gali kilti iki 600 mg</t>
  </si>
  <si>
    <t>NVNU kompensuojamas ligoms sukeliančioms skusmą, yra kiti NVNU, kurie pagal veikimą/veiksmingumą yra panašūs (ibuprofenas, diklofenakas).</t>
  </si>
  <si>
    <t>Vaistas skiriamas šizofrenijai ir šizotipinias sutrikimams gydyti. Vienintelė injekcinė vaisto forma. Reikalingos skirtingos dozuotės.</t>
  </si>
  <si>
    <t>Atitinka priemokos reikalavimus</t>
  </si>
  <si>
    <t>Epinefrinas 100 mcg, injekciniai, paprasto atpalaidavimo, 150 mcg</t>
  </si>
  <si>
    <t>C01CA24</t>
  </si>
  <si>
    <t xml:space="preserve">Epipen 150 µg injekcinis tirpalas užpildytame švirkštiklyje N1 (automatinis injektorius) </t>
  </si>
  <si>
    <t xml:space="preserve">EPIPEN 150 µg injekcinis tirpalas užpildytame švirkštiklyje N1 </t>
  </si>
  <si>
    <t>Epinefrinas 100 mcg, injekciniai, paprasto atpalaidavimo, 300 mcg</t>
  </si>
  <si>
    <t xml:space="preserve">Epipen 300 µg injekcinis tirpalas užpildytame švirkštiklyje N1 (automatinis injektorius) </t>
  </si>
  <si>
    <t xml:space="preserve">EpiPen 300 µg injekcinis tirpalas užpildytame švirkštiklyje N1 </t>
  </si>
  <si>
    <t>Vientinelis Kainyne esantis vaistas</t>
  </si>
  <si>
    <t xml:space="preserve">Fucidin H 20 mg/10 mg/g kremas 15 g N1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</si>
</sst>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
  </numFmts>
  <fonts count="10" x14ac:knownFonts="1">
    <font>
      <sz val="11"/>
      <color theme="1"/>
      <name val="Aptos Narrow"/>
      <family val="2"/>
      <charset val="186"/>
      <scheme val="minor"/>
    </font>
    <font>
      <b/>
      <sz val="10"/>
      <color rgb="FF000000"/>
      <name val="Times New Roman"/>
      <family val="1"/>
    </font>
    <font>
      <b/>
      <sz val="10"/>
      <color rgb="FF000000"/>
      <name val="Times New Roman"/>
      <family val="1"/>
      <charset val="186"/>
    </font>
    <font>
      <sz val="10"/>
      <color rgb="FF000000"/>
      <name val="Times New Roman"/>
      <family val="1"/>
    </font>
    <font>
      <i/>
      <sz val="10"/>
      <color rgb="FF000000"/>
      <name val="Times New Roman"/>
      <family val="1"/>
      <charset val="186"/>
    </font>
    <font>
      <sz val="11"/>
      <color indexed="8"/>
      <name val="Aptos Narrow"/>
      <family val="2"/>
      <scheme val="minor"/>
    </font>
    <font>
      <sz val="11"/>
      <color indexed="8"/>
      <name val="Times New Roman"/>
      <family val="1"/>
      <charset val="186"/>
    </font>
    <font>
      <sz val="10"/>
      <color rgb="FF000000"/>
      <name val="Times New Roman"/>
      <family val="1"/>
    </font>
    <font>
      <sz val="10"/>
      <color rgb="FF000000"/>
      <name val="Times New Roman"/>
    </font>
    <font>
      <sz val="10"/>
      <color rgb="FF000000"/>
      <name val="Times New Roman"/>
      <family val="1"/>
      <charset val="186"/>
    </font>
  </fonts>
  <fills count="6">
    <fill>
      <patternFill patternType="none"/>
    </fill>
    <fill>
      <patternFill patternType="gray125"/>
    </fill>
    <fill>
      <patternFill patternType="solid">
        <fgColor rgb="FFFF0000"/>
        <bgColor indexed="64"/>
      </patternFill>
    </fill>
    <fill>
      <patternFill patternType="solid">
        <fgColor rgb="FFCC99FF"/>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5" fillId="0" borderId="0"/>
    <xf numFmtId="0" fontId="5" fillId="0" borderId="0"/>
  </cellStyleXfs>
  <cellXfs count="20">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6" fillId="3" borderId="0" xfId="1" applyFont="1" applyFill="1" applyAlignment="1">
      <alignment wrapText="1"/>
    </xf>
    <xf numFmtId="0" fontId="6" fillId="2" borderId="0" xfId="1" applyFont="1" applyFill="1" applyAlignment="1">
      <alignment wrapText="1"/>
    </xf>
    <xf numFmtId="0" fontId="3" fillId="4"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8" fillId="5" borderId="2" xfId="2" applyNumberFormat="1" applyFont="1" applyFill="1" applyBorder="1" applyAlignment="1">
      <alignment horizontal="center" vertical="center" wrapText="1"/>
    </xf>
    <xf numFmtId="164" fontId="3" fillId="0" borderId="4" xfId="0" applyNumberFormat="1" applyFont="1" applyBorder="1" applyAlignment="1">
      <alignment horizontal="center" vertical="center" wrapText="1"/>
    </xf>
    <xf numFmtId="0" fontId="9"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8" fillId="5" borderId="2" xfId="2" applyFont="1" applyFill="1" applyBorder="1" applyAlignment="1">
      <alignment horizontal="center" vertical="center" wrapText="1"/>
    </xf>
    <xf numFmtId="164" fontId="8" fillId="5" borderId="2" xfId="2" applyNumberFormat="1" applyFont="1" applyFill="1" applyBorder="1" applyAlignment="1">
      <alignment horizontal="center" vertical="center" wrapText="1"/>
    </xf>
    <xf numFmtId="0" fontId="3" fillId="5" borderId="2" xfId="0" applyFont="1" applyFill="1" applyBorder="1" applyAlignment="1">
      <alignment horizontal="center" vertical="center" wrapText="1"/>
    </xf>
  </cellXfs>
  <cellStyles count="3">
    <cellStyle name="Įprastas 3" xfId="1" xr:uid="{D4B4F67A-3DC0-4A42-A16F-00DCAA86A070}"/>
    <cellStyle name="Normal" xfId="0" builtinId="0"/>
    <cellStyle name="Normal 2" xfId="2" xr:uid="{39E8C05D-4C2A-4B65-8451-8B70174C5F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olkaviciene\AppData\Local\Temp\f91bd917-28a6-415d-ae88-11263a5195b7_Seniau%20vertinti%20kainyno%20projektai.zip.5b7\2026%20m.%20I%20pusm.%20kainynas%20Komisijai_po%20VVKT%20vertini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am."/>
      <sheetName val="1 gam su lygiagrečiu"/>
      <sheetName val="Lapas1"/>
      <sheetName val="Lapas2"/>
      <sheetName val="Visas projektas"/>
    </sheetNames>
    <sheetDataSet>
      <sheetData sheetId="0" refreshError="1">
        <row r="1">
          <cell r="P1" t="str">
            <v>NPAKID</v>
          </cell>
          <cell r="Q1" t="str">
            <v>Biologinis vaistinis preparatas</v>
          </cell>
          <cell r="R1" t="str">
            <v>Sintetinė grupė</v>
          </cell>
          <cell r="S1" t="str">
            <v>Mažas terapinis indeksas</v>
          </cell>
          <cell r="T1" t="str">
            <v>Lygiagretaus importo vaistas</v>
          </cell>
          <cell r="U1" t="str">
            <v>Vardinis</v>
          </cell>
          <cell r="V1" t="str">
            <v>Sudaryta prieinamumo gerinimo ir rizikos pasidalijimo sutartis</v>
          </cell>
          <cell r="W1" t="str">
            <v>Vaistai skiriami su apribojimais</v>
          </cell>
          <cell r="X1" t="str">
            <v>Ar rengiant 2025 I pusm. Kainyną vaistas siųstas Komisijai</v>
          </cell>
          <cell r="Y1" t="str">
            <v>Komisijos 2026 m. I pusm. Kainyno sprendimas</v>
          </cell>
          <cell r="Z1" t="str">
            <v>Komisijos 2026 m. I pusm. Kainyno sprendimo motyvai</v>
          </cell>
        </row>
        <row r="2">
          <cell r="P2">
            <v>1067101</v>
          </cell>
          <cell r="Q2" t="str">
            <v/>
          </cell>
          <cell r="R2" t="str">
            <v>Taip</v>
          </cell>
          <cell r="S2" t="str">
            <v/>
          </cell>
          <cell r="X2" t="str">
            <v>Taip</v>
          </cell>
          <cell r="Y2" t="str">
            <v>Neįrašyti į Kainyną</v>
          </cell>
          <cell r="Z2" t="str">
            <v>LOPL sergančių suaugusių pacientų simptomams lengvinti, palaikomasis gydymas bronchus plečiančiu vaistu. Gali būti pakeičiamas kitu ilgai veikiančiu anticholinerginį poveikį turinčiu bronchodilatatoriumi: aklidinu, glikopironiumo bromidu, umeklidinu</v>
          </cell>
        </row>
        <row r="3">
          <cell r="P3">
            <v>1067948</v>
          </cell>
          <cell r="Q3" t="str">
            <v/>
          </cell>
          <cell r="R3" t="str">
            <v>Taip</v>
          </cell>
          <cell r="S3" t="str">
            <v/>
          </cell>
          <cell r="X3" t="str">
            <v>Taip</v>
          </cell>
        </row>
        <row r="4">
          <cell r="P4">
            <v>1073277</v>
          </cell>
          <cell r="Q4" t="str">
            <v/>
          </cell>
          <cell r="R4" t="str">
            <v>Taip</v>
          </cell>
          <cell r="S4" t="str">
            <v/>
          </cell>
          <cell r="X4" t="str">
            <v>Taip</v>
          </cell>
        </row>
        <row r="5">
          <cell r="P5">
            <v>1003439</v>
          </cell>
          <cell r="Q5" t="str">
            <v/>
          </cell>
          <cell r="R5" t="str">
            <v/>
          </cell>
          <cell r="S5" t="str">
            <v/>
          </cell>
          <cell r="Y5" t="str">
            <v>Palikti Kainyne</v>
          </cell>
          <cell r="Z5" t="str">
            <v>Tai alfa adrenoblokatorius, kuris naudojamas prostatos hiperplazijai gydyti, nėra visiškai pakeičiamas, kitais vaistais, nes yra kinikinių situacijų, kai kitų alfa adrenoblokatorių vartoti nerekomenduojamą, išskyrus šį (pvz.: po ar prieš kataraktos operacijas)</v>
          </cell>
        </row>
        <row r="6">
          <cell r="P6">
            <v>1025649</v>
          </cell>
          <cell r="Q6" t="str">
            <v>Taip</v>
          </cell>
          <cell r="R6" t="str">
            <v/>
          </cell>
          <cell r="S6" t="str">
            <v/>
          </cell>
          <cell r="X6" t="str">
            <v>Taip</v>
          </cell>
          <cell r="Y6" t="str">
            <v>Palikti Kainyne</v>
          </cell>
          <cell r="Z6" t="str">
            <v>Tai vienintelis imunoglobulinas sąraše, kuris skiriamas Rh (D) imunizacijos profilaktikai moterims, kurioms Rh (D) yra neigiamas, esant Rh nesuderinamumui tarp motinos ir vaisiaus.</v>
          </cell>
        </row>
        <row r="7">
          <cell r="P7">
            <v>1084989</v>
          </cell>
          <cell r="Q7" t="str">
            <v/>
          </cell>
          <cell r="R7" t="str">
            <v/>
          </cell>
          <cell r="S7" t="str">
            <v/>
          </cell>
          <cell r="X7" t="str">
            <v>Taip</v>
          </cell>
          <cell r="Y7" t="str">
            <v>Palikti Kainyne</v>
          </cell>
          <cell r="Z7" t="str">
            <v>Antiemetikas, skiriamas tik kartu su ondansetronu, kai skiriant aukšto emetogeniškumo preparatus pykinimas ir vėmimas nenuslopinamas didžiausiomis individualiai skiriamomis ondansetrono dozėmis. Kompensuojamas pagal TLK kodus C00-C62; D09; D37-D48, D74. tai vienintelis geriamosios formos antiemetikas, kuris skiriamas papildomai su ondansetronu.</v>
          </cell>
        </row>
        <row r="8">
          <cell r="P8">
            <v>1093401</v>
          </cell>
          <cell r="Q8" t="str">
            <v/>
          </cell>
          <cell r="R8" t="str">
            <v/>
          </cell>
          <cell r="S8" t="str">
            <v/>
          </cell>
          <cell r="T8" t="str">
            <v>Taip</v>
          </cell>
          <cell r="X8" t="str">
            <v>Taip</v>
          </cell>
          <cell r="Y8" t="str">
            <v>Palikti Kainyne</v>
          </cell>
          <cell r="Z8" t="str">
            <v xml:space="preserve">Vietinis stipraus poveikio kremo formos lokaliai vartojamas kortikosteroidas, kompensuojamas sunkiu atopiniu dermatitu sergantiems vaikams ir suaugusiems  (L20), psoriazei gydyti (L40) bei alerginiam kontaktiniam dermatitui (L23). </v>
          </cell>
        </row>
        <row r="9">
          <cell r="P9">
            <v>1064651</v>
          </cell>
          <cell r="Q9" t="str">
            <v/>
          </cell>
          <cell r="R9" t="str">
            <v/>
          </cell>
          <cell r="S9" t="str">
            <v/>
          </cell>
          <cell r="Y9" t="str">
            <v>Palikti Kainyne</v>
          </cell>
          <cell r="Z9" t="str">
            <v>Citostatikas, įeina į kai kurių onkologinių ligų (gimdos, galvos ir kaklo plokščialąstelinio vėžio, ne Hodžkino (non-Hodgkin) limfomos, sėklidžių vėžio) gydymo schemas.</v>
          </cell>
        </row>
        <row r="10">
          <cell r="P10">
            <v>1072163</v>
          </cell>
          <cell r="Q10" t="str">
            <v/>
          </cell>
          <cell r="R10" t="str">
            <v/>
          </cell>
          <cell r="S10" t="str">
            <v/>
          </cell>
          <cell r="Y10" t="str">
            <v>Palikti Kainyne</v>
          </cell>
          <cell r="Z10" t="str">
            <v>Tai vaistinis preparatas naudojmas plautinės hipertenzijos gydymui, negali būti pilnai pakeičiamas kitais vaistas kainyne, tabletė negali būti laužoma per pusę. Dozavimas iš pradžių 2 sav 62,5 mg vėliau 125 mg x 2 k/d. Reikalingos dvi dozuotės.</v>
          </cell>
        </row>
        <row r="11">
          <cell r="P11">
            <v>1072161</v>
          </cell>
          <cell r="Q11" t="str">
            <v/>
          </cell>
          <cell r="R11" t="str">
            <v/>
          </cell>
          <cell r="S11" t="str">
            <v/>
          </cell>
          <cell r="Y11" t="str">
            <v>Palikti Kainyne</v>
          </cell>
          <cell r="Z11" t="str">
            <v>tai vaistinis preparatas naudojmas plautinės hipertenzijos gydymui, negali būti pilnai pakeičiamas kitais vaistas kainyne, tabletė negali būti laužoma per pusę. Dozavimas iš pradžių 2 sav 62,5 mg vėliau 125 mg x 2 k/d. Reikalingos dvi dozuotės.</v>
          </cell>
        </row>
        <row r="12">
          <cell r="P12">
            <v>1021270</v>
          </cell>
          <cell r="Q12" t="str">
            <v/>
          </cell>
          <cell r="R12" t="str">
            <v/>
          </cell>
          <cell r="S12" t="str">
            <v/>
          </cell>
          <cell r="X12" t="str">
            <v>Taip</v>
          </cell>
          <cell r="Y12" t="str">
            <v>Palikti Kainyne</v>
          </cell>
          <cell r="Z12" t="str">
            <v xml:space="preserve">Kompensuojamas Krono ligai (K50 gydyti). Taip pat šiai ligai kompensuojamas kitas geriamasis GKK - prednizolonas. Budezonidas pagal įvairias gaires yra pirmo pasirinkimo, esant lengvos formos Krono ligai, remisijos indukcijai sukelti. Laikomas pranašesniu už prednizoloną, nes sukelia mažiau sisteminių nepgaidaujamų reakcijų (dėl intensyvaus metabolizmo pirmojo praėjimo per kepenis metu). </v>
          </cell>
        </row>
        <row r="13">
          <cell r="P13">
            <v>1001323</v>
          </cell>
          <cell r="Q13" t="str">
            <v/>
          </cell>
          <cell r="R13" t="str">
            <v/>
          </cell>
          <cell r="S13" t="str">
            <v/>
          </cell>
          <cell r="X13" t="str">
            <v>Taip</v>
          </cell>
          <cell r="Y13" t="str">
            <v>Palikti Kainyne</v>
          </cell>
          <cell r="Z13" t="str">
            <v>Vaistas skiriamas paliatyvios mieloleukemijos gydymui bei lėtinei mieloproliferacinėms ligoms bei pirminei hemoraginei trombocitopenijai gydyti, negali būti pakeičiamas kitu vaistu</v>
          </cell>
        </row>
        <row r="14">
          <cell r="P14">
            <v>1002234</v>
          </cell>
          <cell r="Q14" t="str">
            <v/>
          </cell>
          <cell r="R14" t="str">
            <v/>
          </cell>
          <cell r="S14" t="str">
            <v/>
          </cell>
          <cell r="X14" t="str">
            <v>Taip</v>
          </cell>
          <cell r="Y14" t="str">
            <v>Palikti kainyne</v>
          </cell>
          <cell r="Z14" t="str">
            <v>Vaistas būtinas daliai pacientų, sergančių Hodžkino liga, kai kuriomis ne Hodžkino limfomos formomis, lėtine limfocitine leukemija, Valdenštremo makroglobulinemija. Vaistas įtrauktas į pagrindines gydymo schemas, lygiaverčių alternatyvų Kainyne nėra.</v>
          </cell>
        </row>
        <row r="15">
          <cell r="P15">
            <v>1103078</v>
          </cell>
          <cell r="Q15" t="str">
            <v/>
          </cell>
          <cell r="R15" t="str">
            <v/>
          </cell>
          <cell r="S15" t="str">
            <v/>
          </cell>
          <cell r="T15" t="str">
            <v>Taip</v>
          </cell>
          <cell r="Y15" t="str">
            <v>Palikti Kainyne</v>
          </cell>
          <cell r="Z15" t="str">
            <v>Vienintelė geriama šio vaistinio preparato forma, turi būti skiriama profilaktikai po injekcinių preparatų arba esant padidintai kraujavimo rizikai.</v>
          </cell>
        </row>
        <row r="16">
          <cell r="P16">
            <v>1000708</v>
          </cell>
          <cell r="Q16" t="str">
            <v/>
          </cell>
          <cell r="R16" t="str">
            <v/>
          </cell>
          <cell r="S16" t="str">
            <v/>
          </cell>
          <cell r="X16" t="str">
            <v>Taip</v>
          </cell>
          <cell r="Y16" t="str">
            <v>Palikti kainyne</v>
          </cell>
          <cell r="Z16" t="str">
            <v>Įtrauktas į daugelio onkologinių ir onkohematologinių ligų gydymo schemas. Lygiaverčių alternatyvų nėra.</v>
          </cell>
        </row>
        <row r="17">
          <cell r="P17">
            <v>1000705</v>
          </cell>
          <cell r="Q17" t="str">
            <v/>
          </cell>
          <cell r="R17" t="str">
            <v/>
          </cell>
          <cell r="S17" t="str">
            <v/>
          </cell>
          <cell r="X17" t="str">
            <v>Taip</v>
          </cell>
          <cell r="Y17" t="str">
            <v>Palikti kainyne</v>
          </cell>
          <cell r="Z17" t="str">
            <v>Įtrauktas į daugelio onkologinių ir onkohematologinių ligų gydymo schemas. Lygiaverčių alternatyvų nėra.</v>
          </cell>
        </row>
        <row r="18">
          <cell r="P18">
            <v>1000707</v>
          </cell>
          <cell r="Q18" t="str">
            <v/>
          </cell>
          <cell r="R18" t="str">
            <v/>
          </cell>
          <cell r="S18" t="str">
            <v/>
          </cell>
          <cell r="Y18" t="str">
            <v>Palikti kainyne</v>
          </cell>
          <cell r="Z18" t="str">
            <v>Įtrauktas į daugelio onkologinių ir onkohematologinių ligų gydymo schemas. Lygiaverčių alternatyvų nėra.</v>
          </cell>
        </row>
        <row r="19">
          <cell r="P19">
            <v>1089868</v>
          </cell>
          <cell r="Q19" t="str">
            <v/>
          </cell>
          <cell r="R19" t="str">
            <v/>
          </cell>
          <cell r="S19" t="str">
            <v/>
          </cell>
          <cell r="X19" t="str">
            <v>Taip</v>
          </cell>
          <cell r="Y19" t="str">
            <v>Palikti Kainyne</v>
          </cell>
          <cell r="Z19" t="str">
            <v>Kalcio apykaitą organizme kontroliuojantis vaistas, vienintelis kompensuojamas gydymas esant hiperparatirozei (N25.8). Reikalingos skirtingos dozuotės.</v>
          </cell>
        </row>
        <row r="20">
          <cell r="P20">
            <v>1089872</v>
          </cell>
          <cell r="Q20" t="str">
            <v/>
          </cell>
          <cell r="R20" t="str">
            <v/>
          </cell>
          <cell r="S20" t="str">
            <v/>
          </cell>
          <cell r="X20" t="str">
            <v>Taip</v>
          </cell>
          <cell r="Y20" t="str">
            <v>Palikti Kainyne</v>
          </cell>
          <cell r="Z20" t="str">
            <v>Kalcio apykaitą organizme kontroliuojantis vaistas, vienintelis kompensuojamas gydymas esant hiperparatirozei (N25.8). Reikalingos skirtingos dozuotės.</v>
          </cell>
        </row>
        <row r="21">
          <cell r="P21">
            <v>1089864</v>
          </cell>
          <cell r="Q21" t="str">
            <v/>
          </cell>
          <cell r="R21" t="str">
            <v/>
          </cell>
          <cell r="S21" t="str">
            <v/>
          </cell>
          <cell r="X21" t="str">
            <v>Taip</v>
          </cell>
          <cell r="Y21" t="str">
            <v>Palikti Kainyne</v>
          </cell>
          <cell r="Z21" t="str">
            <v>Kalcio apykaitą organizme kontroliuojantis vaistas, vienintelis kompensuojamas gydymas esant hiperparatirozei (N25.8). Reikalingos skirtingos dozuotės.</v>
          </cell>
        </row>
        <row r="22">
          <cell r="P22">
            <v>1068371</v>
          </cell>
          <cell r="Q22" t="str">
            <v/>
          </cell>
          <cell r="R22" t="str">
            <v>Taip</v>
          </cell>
          <cell r="S22" t="str">
            <v/>
          </cell>
          <cell r="V22" t="str">
            <v>Sutartinis</v>
          </cell>
          <cell r="X22" t="str">
            <v>Taip</v>
          </cell>
          <cell r="Y22" t="str">
            <v>Palikti Kainyne</v>
          </cell>
          <cell r="Z22" t="str">
            <v>SGLT-2 inhibitorius, kompensuojamas 2 t. CD gydyti. Gali būti pakeičiamas kitu SGLT-2 inhibitoriumi empagliflozinu ar ertugliflozinu. Vienintelis, skiriamas esant kepenų nepakankamumui</v>
          </cell>
        </row>
        <row r="23">
          <cell r="P23">
            <v>1073473</v>
          </cell>
          <cell r="Q23" t="str">
            <v/>
          </cell>
          <cell r="R23" t="str">
            <v>Taip</v>
          </cell>
          <cell r="S23" t="str">
            <v/>
          </cell>
          <cell r="V23" t="str">
            <v>Sutartinis</v>
          </cell>
          <cell r="X23" t="str">
            <v>Taip</v>
          </cell>
        </row>
        <row r="24">
          <cell r="P24">
            <v>1068366</v>
          </cell>
          <cell r="Q24" t="str">
            <v/>
          </cell>
          <cell r="R24" t="str">
            <v>Taip</v>
          </cell>
          <cell r="S24" t="str">
            <v/>
          </cell>
          <cell r="V24" t="str">
            <v>Sutartinis</v>
          </cell>
          <cell r="X24" t="str">
            <v>Taip</v>
          </cell>
          <cell r="Y24" t="str">
            <v>Palikti Kainyne</v>
          </cell>
          <cell r="Z24" t="str">
            <v>SGLT-2 inhibitorius, kompensuojamas 2 t. CD gydyti. Gali būti pakeičiamas kitu SGLT-2 inhibitoriumi empagliflozinu ar ertugliflozinu. Vienintelis, skiriamas esant kepenų nepakankamumui</v>
          </cell>
        </row>
        <row r="25">
          <cell r="P25">
            <v>1097171</v>
          </cell>
          <cell r="Q25" t="str">
            <v/>
          </cell>
          <cell r="R25" t="str">
            <v/>
          </cell>
          <cell r="S25" t="str">
            <v/>
          </cell>
          <cell r="T25" t="str">
            <v>Taip</v>
          </cell>
          <cell r="X25" t="str">
            <v>Taip</v>
          </cell>
          <cell r="Y25" t="str">
            <v>Palikti Kainyne</v>
          </cell>
          <cell r="Z25" t="str">
            <v>Vaikams, sergantiems nuo 5 iki 12 metų, kurie serga šlapimo nelaikymu ne ilgesniam kaip 6 mėnesių gydymo kursui per metus. Kainyne yra kitas vaistas, kompensuojamas šlapimo nelaikymui vaikams nuo 5 iki 10 metų - oksibutininas, tačiau tai tabletinė forma. Nosies purškalas reikalingas vaikams, kurie negali nuryti tabletės. Pakeičiama  skyrimo sąlygą: "Farmacinė forma skirta vartoti į nosį skiriama vaikams iki 6 metų. "</v>
          </cell>
        </row>
        <row r="26">
          <cell r="P26">
            <v>1097170</v>
          </cell>
          <cell r="Q26" t="str">
            <v/>
          </cell>
          <cell r="R26" t="str">
            <v/>
          </cell>
          <cell r="S26" t="str">
            <v/>
          </cell>
          <cell r="T26" t="str">
            <v>Taip</v>
          </cell>
          <cell r="X26" t="str">
            <v>Taip</v>
          </cell>
          <cell r="Y26" t="str">
            <v>Palikti Kainyne</v>
          </cell>
          <cell r="Z26" t="str">
            <v>Vaikams, sergantiems nuo 5 iki 12 metų, kurie serga šlapimo nelaikymu ne ilgesniam kaip 6 mėnesių gydymo kursui per metus. Kainyne yra kitas vaistas, kompensuojamas šlapimo nelaikymui vaikams nuo 5 iki 10 metų - oksibutininas, tačiau tai tabletinė forma. Nosies purškalas reikalingas vaikams, kurie negali nuryti tabletės. Pakeičiama  skyrimo sąlygą: "Farmacinė forma skirta vartoti į nosį skiriama vaikams iki 6 metų. "</v>
          </cell>
        </row>
        <row r="27">
          <cell r="P27">
            <v>1101664</v>
          </cell>
          <cell r="Q27" t="str">
            <v/>
          </cell>
          <cell r="R27" t="str">
            <v/>
          </cell>
          <cell r="S27" t="str">
            <v/>
          </cell>
          <cell r="T27" t="str">
            <v>Taip</v>
          </cell>
          <cell r="Y27" t="str">
            <v>Palikti kainyne</v>
          </cell>
          <cell r="Z27" t="str">
            <v>Širdį veikiantis glikozidas, siauro terapinio intervalo vaistas. Negali būti pakeičiamas</v>
          </cell>
        </row>
        <row r="28">
          <cell r="P28">
            <v>1063183</v>
          </cell>
          <cell r="Q28" t="str">
            <v/>
          </cell>
          <cell r="R28" t="str">
            <v/>
          </cell>
          <cell r="S28" t="str">
            <v/>
          </cell>
          <cell r="X28" t="str">
            <v>Taip</v>
          </cell>
          <cell r="Y28" t="str">
            <v>Palikti Kainyne</v>
          </cell>
          <cell r="Z28" t="str">
            <v>Vienintelis NVNU, kompensuojamas ūmaus reumato gydymui.Tabletė daloma į lygias dalis. Reikalinga mažesnė dozuotė vyresnio amžiaus pacientams, pacientams su IFN. Be to gydymas pacientams turi būti pradėtas mažiausiomis galimomis dozėmis.</v>
          </cell>
        </row>
        <row r="29">
          <cell r="P29">
            <v>1086626</v>
          </cell>
          <cell r="Q29" t="str">
            <v/>
          </cell>
          <cell r="R29" t="str">
            <v/>
          </cell>
          <cell r="S29" t="str">
            <v/>
          </cell>
          <cell r="V29" t="str">
            <v>Sutartinis</v>
          </cell>
          <cell r="Y29" t="str">
            <v>Palikti Kainyne</v>
          </cell>
          <cell r="Z29" t="str">
            <v>Tai sudėtini antiretrovirusinis vaistinis prepartas, skiriamas pirmaeiliam ŽIV gydymui pagal ligos gydymo aprašą.</v>
          </cell>
        </row>
        <row r="30">
          <cell r="P30">
            <v>1076434</v>
          </cell>
          <cell r="Q30" t="str">
            <v/>
          </cell>
          <cell r="R30" t="str">
            <v/>
          </cell>
          <cell r="S30" t="str">
            <v/>
          </cell>
          <cell r="Y30" t="str">
            <v>Palikti Kainyne</v>
          </cell>
          <cell r="Z30" t="str">
            <v>Tai vaistinis preparatas, skiramas diabetinei polineuropatijai ir afektiniams sutrikimams gydyti. Reikaingos skirtngos dozuotės (30, 60 mg). Kapsulių dalinti nealima. Maksimali paros dozė 120 mg (t..y 60 mg x 2k/d).</v>
          </cell>
        </row>
        <row r="31">
          <cell r="P31">
            <v>1076443</v>
          </cell>
          <cell r="Q31" t="str">
            <v/>
          </cell>
          <cell r="R31" t="str">
            <v/>
          </cell>
          <cell r="S31" t="str">
            <v/>
          </cell>
          <cell r="Y31" t="str">
            <v>Palikti Kainyne</v>
          </cell>
          <cell r="Z31" t="str">
            <v>Tai vaistinis preparatas, skiramas diabetinei polineuropatijai ir afektiniams sutrikimams gydyti. Reikaingos skirtngos dozuotės (30, 60 mg). Kapsulių dalinti nealima. Maksimali paros dozė 120 mg (t..y 60 mg x 2k/d). Spręsti dėl pakuočių 30 ir 56 kapsulių?</v>
          </cell>
        </row>
        <row r="32">
          <cell r="P32">
            <v>1076442</v>
          </cell>
          <cell r="Q32" t="str">
            <v/>
          </cell>
          <cell r="R32" t="str">
            <v/>
          </cell>
          <cell r="S32" t="str">
            <v/>
          </cell>
          <cell r="Y32" t="str">
            <v>Palikti Kainyne</v>
          </cell>
          <cell r="Z32" t="str">
            <v>Tai vaistinis preparatas, skiramas diabetinei polineuropatijai ir afektiniams sutrikimams gydyti. Reikaingos skirtngos dozuotės (30, 60 mg). Kapsulių dalinti nealima. Maksimali paros dozė 120 mg (t..y 60 mg x 2k/d). Spręsti dėl pakuočių 30 ir 56 kapsulių?</v>
          </cell>
        </row>
        <row r="33">
          <cell r="P33">
            <v>1000730</v>
          </cell>
          <cell r="Q33" t="str">
            <v/>
          </cell>
          <cell r="R33" t="str">
            <v/>
          </cell>
          <cell r="S33" t="str">
            <v/>
          </cell>
          <cell r="X33" t="str">
            <v>Taip</v>
          </cell>
          <cell r="Y33" t="str">
            <v>Palikti Kainyne</v>
          </cell>
          <cell r="Z33" t="str">
            <v xml:space="preserve">Makrolidų grupės antibiotikas, kompensuojamas pneumonijos gydymui  (J13 -J18) ir sifilio gydymui (A50-A53). Pneumoijos gydymui alternatyva - klaritromicinas. Sifilio gydymui - vartojamas, kai yra alergija benzilpenicilinui. </v>
          </cell>
        </row>
        <row r="34">
          <cell r="P34">
            <v>1104339</v>
          </cell>
          <cell r="Q34" t="str">
            <v/>
          </cell>
          <cell r="R34" t="str">
            <v/>
          </cell>
          <cell r="S34" t="str">
            <v/>
          </cell>
          <cell r="T34" t="str">
            <v>Taip</v>
          </cell>
          <cell r="Y34" t="str">
            <v>Palikti Kainyne</v>
          </cell>
          <cell r="Z34" t="str">
            <v>Estradiolis vienintelis Kainyne esantis grynas estrogenas, būtinas pakaitinei hormonų terapijai.</v>
          </cell>
        </row>
        <row r="35">
          <cell r="P35">
            <v>1000695</v>
          </cell>
          <cell r="Q35" t="str">
            <v/>
          </cell>
          <cell r="R35" t="str">
            <v/>
          </cell>
          <cell r="S35" t="str">
            <v/>
          </cell>
          <cell r="X35" t="str">
            <v>Taip</v>
          </cell>
          <cell r="Y35" t="str">
            <v>Palikti Kainyne</v>
          </cell>
          <cell r="Z35" t="str">
            <v>Vaistas įtrauktas į pagrindines tuberkuliozės gydymo schemas, alternatyvų nėra.</v>
          </cell>
        </row>
        <row r="36">
          <cell r="P36">
            <v>1102804</v>
          </cell>
          <cell r="Q36" t="str">
            <v/>
          </cell>
          <cell r="R36" t="str">
            <v/>
          </cell>
          <cell r="S36" t="str">
            <v/>
          </cell>
          <cell r="T36" t="str">
            <v>Taip</v>
          </cell>
          <cell r="X36" t="str">
            <v>Taip</v>
          </cell>
          <cell r="Y36" t="str">
            <v>neįrašyti į Kainyną</v>
          </cell>
          <cell r="Z36" t="str">
            <v>Kalcio kanalų blokatorius, skiriamas hipertenzinei ligai gydyti. Gali būti pakeičiamas kitais Kanyne esančiais vaistais (kalcio kanalo blokatoriais). Vienintelis pailginto atpalaidavimo.</v>
          </cell>
        </row>
        <row r="37">
          <cell r="P37">
            <v>1103977</v>
          </cell>
          <cell r="Q37" t="str">
            <v/>
          </cell>
          <cell r="R37" t="str">
            <v/>
          </cell>
          <cell r="S37" t="str">
            <v/>
          </cell>
          <cell r="T37" t="str">
            <v>Taip</v>
          </cell>
          <cell r="Y37" t="str">
            <v>neįrašyti į Kainyną</v>
          </cell>
          <cell r="Z37" t="str">
            <v>Naudojamas astmos gydymui, gali būti pakeičiamas salbutamoliu (salbutamolis yra pirmo pasirinkimo vaistas), LOPL atveju pirmo pasirinkimo formoterolis su ipratropiumo bromidu (sudėtinis, irgi yra kainyne).</v>
          </cell>
        </row>
        <row r="38">
          <cell r="P38">
            <v>1103976</v>
          </cell>
          <cell r="Q38" t="str">
            <v/>
          </cell>
          <cell r="R38" t="str">
            <v/>
          </cell>
          <cell r="S38" t="str">
            <v/>
          </cell>
          <cell r="T38" t="str">
            <v>Taip</v>
          </cell>
          <cell r="Y38" t="str">
            <v>neįrašyti į Kainyną</v>
          </cell>
          <cell r="Z38" t="str">
            <v>Naudojamas astmos gydymui, gali būti pakeičiamas salbutamoliu (salbutamolis yra pirmo pasirinkimo vaistas), LOPL atveju pirmo pasirinkimo formoterolis su ipratropiumo bromidu (sudėtinis, irgi yra kainyne).</v>
          </cell>
        </row>
        <row r="39">
          <cell r="P39">
            <v>1100055</v>
          </cell>
          <cell r="Q39" t="str">
            <v/>
          </cell>
          <cell r="R39" t="str">
            <v/>
          </cell>
          <cell r="S39" t="str">
            <v/>
          </cell>
          <cell r="T39" t="str">
            <v>Taip</v>
          </cell>
          <cell r="X39" t="str">
            <v>Taip</v>
          </cell>
          <cell r="Y39" t="str">
            <v>Neįrašyti į Kainyną</v>
          </cell>
          <cell r="Z39" t="str">
            <v>Tai injekcinės formos opioidinis analgetikas, skiriamas vėžio sukeltam skausmo proveržiui malšinti pacientams, kurie toleruoja opioidų terapiją nuo nuolatinio vėžio sukelto skausmo. Yra kitas opioidinis analgetikas, kuris gali būti kompensuojamas šioms būklėms (tramadolis).</v>
          </cell>
        </row>
        <row r="40">
          <cell r="P40">
            <v>1004946</v>
          </cell>
          <cell r="Q40" t="str">
            <v/>
          </cell>
          <cell r="R40" t="str">
            <v/>
          </cell>
          <cell r="S40" t="str">
            <v/>
          </cell>
          <cell r="X40" t="str">
            <v>Taip</v>
          </cell>
          <cell r="Y40" t="str">
            <v>Palikti Kainyne</v>
          </cell>
          <cell r="Z40" t="str">
            <v>Opioidinis analgetikas, skirtas nuolatiniam skausmo malšinimui onkologiniams pacientams. Reikalingos skirtingos dozuotės.</v>
          </cell>
        </row>
        <row r="41">
          <cell r="P41">
            <v>1004948</v>
          </cell>
          <cell r="Q41" t="str">
            <v/>
          </cell>
          <cell r="R41" t="str">
            <v/>
          </cell>
          <cell r="S41" t="str">
            <v/>
          </cell>
          <cell r="X41" t="str">
            <v>Taip</v>
          </cell>
          <cell r="Y41" t="str">
            <v>Palikti Kainyne</v>
          </cell>
          <cell r="Z41" t="str">
            <v>Opioidinis analgetikas, skirtas nuolatiniam skausmo malšinimui onkologiniams pacientams. Reikalingos skirtingos dozuotės.</v>
          </cell>
        </row>
        <row r="42">
          <cell r="P42">
            <v>1004947</v>
          </cell>
          <cell r="Q42" t="str">
            <v/>
          </cell>
          <cell r="R42" t="str">
            <v/>
          </cell>
          <cell r="S42" t="str">
            <v/>
          </cell>
          <cell r="X42" t="str">
            <v>Taip</v>
          </cell>
          <cell r="Y42" t="str">
            <v>Palikti Kainyne</v>
          </cell>
          <cell r="Z42" t="str">
            <v>Opioidinis analgetikas, skirtas nuolatiniam skausmo malšinimui onkologiniams pacientams. Reikalingos skirtingos dozuotės.</v>
          </cell>
        </row>
        <row r="43">
          <cell r="P43">
            <v>1004849</v>
          </cell>
          <cell r="Q43" t="str">
            <v/>
          </cell>
          <cell r="R43" t="str">
            <v/>
          </cell>
          <cell r="S43" t="str">
            <v/>
          </cell>
          <cell r="X43" t="str">
            <v>Taip</v>
          </cell>
          <cell r="Y43" t="str">
            <v>Palikti Kainyne</v>
          </cell>
          <cell r="Z43" t="str">
            <v>Fludarabinas įtrauktas į pirmaeilio lėtinės limfoleukemojos gydymo schemas, lygiaverčių alternatyvų Kainyne nėra.</v>
          </cell>
        </row>
        <row r="44">
          <cell r="P44">
            <v>1103537</v>
          </cell>
          <cell r="Q44" t="str">
            <v/>
          </cell>
          <cell r="R44" t="str">
            <v/>
          </cell>
          <cell r="S44" t="str">
            <v/>
          </cell>
          <cell r="T44" t="str">
            <v>Taip</v>
          </cell>
          <cell r="Y44" t="str">
            <v>Palikti Kainyne</v>
          </cell>
          <cell r="Z44" t="str">
            <v>Fludarabinas įtrauktas į pirmaeilio lėtinės limfoleukemojos gydymo schemas, lygiaverčių alternatyvų Kainyne nėra.</v>
          </cell>
        </row>
        <row r="45">
          <cell r="P45">
            <v>1000778</v>
          </cell>
          <cell r="Q45" t="str">
            <v/>
          </cell>
          <cell r="R45" t="str">
            <v/>
          </cell>
          <cell r="S45" t="str">
            <v/>
          </cell>
          <cell r="X45" t="str">
            <v>Taip</v>
          </cell>
          <cell r="Y45" t="str">
            <v>Neįrašyti į Kainyną</v>
          </cell>
          <cell r="Z45" t="str">
            <v xml:space="preserve">Vaistas pakeičiamas kitais Kainyne esančiais vaistiniais preparatais. </v>
          </cell>
        </row>
        <row r="46">
          <cell r="P46">
            <v>1000776</v>
          </cell>
          <cell r="Q46" t="str">
            <v/>
          </cell>
          <cell r="R46" t="str">
            <v/>
          </cell>
          <cell r="S46" t="str">
            <v/>
          </cell>
          <cell r="X46" t="str">
            <v>Taip</v>
          </cell>
          <cell r="Y46" t="str">
            <v>Neįrašyti į Kainyną</v>
          </cell>
          <cell r="Z46" t="str">
            <v xml:space="preserve">Vaistas pakeičiamas kitais Kainyne esančiais vaistiniais preparatais. </v>
          </cell>
        </row>
        <row r="47">
          <cell r="P47">
            <v>1000777</v>
          </cell>
          <cell r="Q47" t="str">
            <v/>
          </cell>
          <cell r="R47" t="str">
            <v/>
          </cell>
          <cell r="S47" t="str">
            <v/>
          </cell>
          <cell r="X47" t="str">
            <v>Taip</v>
          </cell>
          <cell r="Y47" t="str">
            <v>Neįrašyti į Kainyną</v>
          </cell>
          <cell r="Z47" t="str">
            <v>Inhaliuojamieji gliukokortikoidai įtraukti į astmos ir LOPL gydymo rekomendacijas, tačiau konkrečiam gliukokortikoidui pirmenybė nėra teikiama. Kainyne lieka alternatyva - inh. Budezonidas.</v>
          </cell>
        </row>
        <row r="48">
          <cell r="P48">
            <v>1005666</v>
          </cell>
          <cell r="Q48" t="str">
            <v/>
          </cell>
          <cell r="R48" t="str">
            <v/>
          </cell>
          <cell r="S48" t="str">
            <v/>
          </cell>
          <cell r="X48" t="str">
            <v>Taip</v>
          </cell>
          <cell r="Y48" t="str">
            <v xml:space="preserve">Palikti Kainyne </v>
          </cell>
          <cell r="Z48" t="str">
            <v>Pakeičiamas kitais kainyne esančiais vaistais. Pakeičiamumas išlaikomas.(vaikams skiriamas)</v>
          </cell>
        </row>
        <row r="49">
          <cell r="P49">
            <v>1000764</v>
          </cell>
          <cell r="Q49" t="str">
            <v/>
          </cell>
          <cell r="R49" t="str">
            <v/>
          </cell>
          <cell r="S49" t="str">
            <v/>
          </cell>
          <cell r="X49" t="str">
            <v>Taip</v>
          </cell>
          <cell r="Y49" t="str">
            <v>Palikti kainyne</v>
          </cell>
          <cell r="Z49" t="str">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ell>
        </row>
        <row r="50">
          <cell r="P50">
            <v>1084610</v>
          </cell>
          <cell r="Q50" t="str">
            <v>Taip</v>
          </cell>
          <cell r="R50" t="str">
            <v/>
          </cell>
          <cell r="S50" t="str">
            <v/>
          </cell>
          <cell r="V50" t="str">
            <v>Sutartinis</v>
          </cell>
          <cell r="Y50" t="str">
            <v>Palikti Kainyne</v>
          </cell>
          <cell r="Z50" t="str">
            <v>Skiriamas moterims dėl nevaisingumo/pagalbinio apvaisinimo atvejais. Negali būti pakeistas kitais vaistais kainyne.</v>
          </cell>
        </row>
        <row r="51">
          <cell r="P51">
            <v>1097382</v>
          </cell>
          <cell r="Q51" t="str">
            <v/>
          </cell>
          <cell r="R51" t="str">
            <v/>
          </cell>
          <cell r="S51" t="str">
            <v/>
          </cell>
          <cell r="T51" t="str">
            <v>Taip</v>
          </cell>
          <cell r="W51" t="str">
            <v>Taip</v>
          </cell>
          <cell r="X51" t="str">
            <v>Taip</v>
          </cell>
          <cell r="Y51" t="str">
            <v>Neįrašyti į Kainyną</v>
          </cell>
          <cell r="Z51" t="str">
            <v>AKF inhibitorius, skirtas AH gydymui. TLK (I10-I11, I15) kompensuojami taip pat kiti AKFi: ramiprilis, enalaprilis, perindoprilis, trandolaprilis</v>
          </cell>
        </row>
        <row r="52">
          <cell r="P52">
            <v>1004001</v>
          </cell>
          <cell r="Q52" t="str">
            <v/>
          </cell>
          <cell r="R52" t="str">
            <v/>
          </cell>
          <cell r="S52" t="str">
            <v/>
          </cell>
          <cell r="X52" t="str">
            <v>Taip</v>
          </cell>
        </row>
        <row r="53">
          <cell r="P53">
            <v>1067809</v>
          </cell>
          <cell r="Q53" t="str">
            <v/>
          </cell>
          <cell r="R53" t="str">
            <v/>
          </cell>
          <cell r="S53" t="str">
            <v/>
          </cell>
          <cell r="T53" t="str">
            <v>Taip</v>
          </cell>
        </row>
        <row r="54">
          <cell r="P54">
            <v>1079989</v>
          </cell>
          <cell r="Q54" t="str">
            <v/>
          </cell>
          <cell r="R54" t="str">
            <v/>
          </cell>
          <cell r="S54" t="str">
            <v/>
          </cell>
          <cell r="T54" t="str">
            <v>Taip</v>
          </cell>
          <cell r="X54" t="str">
            <v>Taip</v>
          </cell>
        </row>
        <row r="55">
          <cell r="P55">
            <v>1104432</v>
          </cell>
          <cell r="Q55" t="str">
            <v/>
          </cell>
          <cell r="R55" t="str">
            <v/>
          </cell>
          <cell r="S55" t="str">
            <v/>
          </cell>
          <cell r="T55" t="str">
            <v>Taip</v>
          </cell>
        </row>
        <row r="56">
          <cell r="P56">
            <v>1104438</v>
          </cell>
          <cell r="Q56" t="str">
            <v/>
          </cell>
          <cell r="R56" t="str">
            <v/>
          </cell>
          <cell r="S56" t="str">
            <v/>
          </cell>
          <cell r="T56" t="str">
            <v>Taip</v>
          </cell>
        </row>
        <row r="57">
          <cell r="P57">
            <v>1104442</v>
          </cell>
          <cell r="Q57" t="str">
            <v/>
          </cell>
          <cell r="R57" t="str">
            <v/>
          </cell>
          <cell r="S57" t="str">
            <v/>
          </cell>
          <cell r="T57" t="str">
            <v>Taip</v>
          </cell>
        </row>
        <row r="58">
          <cell r="P58">
            <v>1057935</v>
          </cell>
          <cell r="Q58" t="str">
            <v/>
          </cell>
          <cell r="R58" t="str">
            <v/>
          </cell>
          <cell r="S58" t="str">
            <v/>
          </cell>
          <cell r="X58" t="str">
            <v>Taip</v>
          </cell>
          <cell r="Y58" t="str">
            <v>Palikti Kainyne</v>
          </cell>
          <cell r="Z58" t="str">
            <v>Priešnavikinis preparatas, pirimidino analogas, įeina į įvairias chemoterapijos schemas, kai kuriose schemose (pvz. nesmulialąstelinio plaučių vėžio) gali būti skiriams kaip pirmos eilės gydymas. Pakeičiamumas nėra. Reikia skirtingų dozuočių.</v>
          </cell>
        </row>
        <row r="59">
          <cell r="P59">
            <v>1052003</v>
          </cell>
          <cell r="Q59" t="str">
            <v/>
          </cell>
          <cell r="R59" t="str">
            <v/>
          </cell>
          <cell r="S59" t="str">
            <v/>
          </cell>
          <cell r="X59" t="str">
            <v>Taip</v>
          </cell>
          <cell r="Y59" t="str">
            <v>Palikti Kainyne</v>
          </cell>
          <cell r="Z59" t="str">
            <v>Priešnavikinis preparatas, pirimidino analogas, įeina į įvairias chemoterapijos schemas, kai kuriose schemose (pvz. nesmulialąstelinio plaučių vėžio) gali būti skiriams kaip pirmos eilės gydymas. Pakeičiamumas nėra. Reikia skirtingų dozuočių.</v>
          </cell>
        </row>
        <row r="60">
          <cell r="P60">
            <v>1104045</v>
          </cell>
          <cell r="Q60" t="str">
            <v/>
          </cell>
          <cell r="R60" t="str">
            <v/>
          </cell>
          <cell r="S60" t="str">
            <v/>
          </cell>
          <cell r="T60" t="str">
            <v>Taip</v>
          </cell>
          <cell r="Y60" t="str">
            <v>Neįrašyti į Kainyną</v>
          </cell>
          <cell r="Z60" t="str">
            <v>Kainyne yra 2 mg tabletės, pagal vaistinio preparato charakteristikos santrauką - tabletę galima dalinti per pusę. T.y. 2 mg tabletę padalinus, bus gauta 1 mg dozė. 0,5 mg dozė nėra rekomenduojama. Minimali paros dozė - 1 mg.</v>
          </cell>
        </row>
        <row r="61">
          <cell r="P61">
            <v>1104235</v>
          </cell>
          <cell r="Q61" t="str">
            <v/>
          </cell>
          <cell r="R61" t="str">
            <v/>
          </cell>
          <cell r="S61" t="str">
            <v/>
          </cell>
          <cell r="T61" t="str">
            <v>Taip</v>
          </cell>
          <cell r="Y61" t="str">
            <v>Neįrašyti į Kainyną</v>
          </cell>
          <cell r="Z61" t="str">
            <v>Kainyne yra 2 mg tabletės, pagal vaistinio preparato charakteristikos santrauką - tabletę galima dalinti per pusę. T.y. 2 mg tabletę padalinus, bus gauta 1 mg dozė. 0,5 mg dozė nėra rekomenduojama. Minimali paros dozė - 1 mg.</v>
          </cell>
        </row>
        <row r="62">
          <cell r="P62">
            <v>1000927</v>
          </cell>
          <cell r="Q62" t="str">
            <v/>
          </cell>
          <cell r="R62" t="str">
            <v/>
          </cell>
          <cell r="S62" t="str">
            <v/>
          </cell>
          <cell r="X62" t="str">
            <v>Taip</v>
          </cell>
          <cell r="Y62" t="str">
            <v>Palikti Kainyne</v>
          </cell>
          <cell r="Z62" t="str">
            <v xml:space="preserve">Vienintelis Kainyne esantis tiziadinis diuretikas, lygiaverčių alternatyvų nėra. </v>
          </cell>
        </row>
        <row r="63">
          <cell r="P63">
            <v>1003999</v>
          </cell>
          <cell r="Q63" t="str">
            <v/>
          </cell>
          <cell r="R63" t="str">
            <v/>
          </cell>
          <cell r="S63" t="str">
            <v/>
          </cell>
          <cell r="X63" t="str">
            <v>Taip</v>
          </cell>
          <cell r="Y63" t="str">
            <v>Palikti kainyne</v>
          </cell>
          <cell r="Z63" t="str">
            <v>Citostatikas.Pagrindinė naudojama dozė</v>
          </cell>
        </row>
        <row r="64">
          <cell r="P64">
            <v>1031159</v>
          </cell>
          <cell r="Q64" t="str">
            <v/>
          </cell>
          <cell r="R64" t="str">
            <v/>
          </cell>
          <cell r="S64" t="str">
            <v/>
          </cell>
          <cell r="X64" t="str">
            <v>Taip</v>
          </cell>
          <cell r="Y64" t="str">
            <v>Palikti kainyne</v>
          </cell>
          <cell r="Z64" t="str">
            <v>Veiklioji medžiaga iloprosto trometamolis, kompensuojamas III funkcinės klasės plaučių arterinės hipertenzijos gydymui I27.0, I27.8. Įeina į plautinės hipertenzijos gydymo gaires.</v>
          </cell>
        </row>
        <row r="65">
          <cell r="P65">
            <v>1063637</v>
          </cell>
          <cell r="Q65" t="str">
            <v>Taip</v>
          </cell>
          <cell r="R65" t="str">
            <v/>
          </cell>
          <cell r="S65" t="str">
            <v/>
          </cell>
          <cell r="Y65" t="str">
            <v>Palikti Kainyne</v>
          </cell>
          <cell r="Z65" t="str">
            <v>Tai interferonas beta 1-a vartojamas išsėtinės sklerozės gydymui. Nors Kainyne yra kitas interferonas beta 1-a, tačiau ten skiriasi dozė, o pagal gydymo aprašą gali būti reikalingos skirtingos gyymo dozės (pradedamas gydymas mažesnėmis dozėmis ir tada gali būti didinamas pagal ligos eiga ir kitus prognostinius rodiklius). Reikalingos skirtingos dozuotės.</v>
          </cell>
        </row>
        <row r="66">
          <cell r="P66">
            <v>1094832</v>
          </cell>
          <cell r="Q66" t="str">
            <v/>
          </cell>
          <cell r="R66" t="str">
            <v/>
          </cell>
          <cell r="S66" t="str">
            <v/>
          </cell>
          <cell r="U66" t="str">
            <v>Taip</v>
          </cell>
          <cell r="Y66" t="str">
            <v>Palikti Kainyne</v>
          </cell>
          <cell r="Z66" t="str">
            <v>Vienintelis vaistinis preparatas iš ARB grupės, kuris kompensuojamas ir turi registruotą indikaciją nefrozinio sindromo gydymui, kai pacientas serga II tipo CD. Negali būti pakeičiamas kitu ARB.</v>
          </cell>
        </row>
        <row r="67">
          <cell r="P67">
            <v>1084661</v>
          </cell>
          <cell r="Q67" t="str">
            <v/>
          </cell>
          <cell r="R67" t="str">
            <v/>
          </cell>
          <cell r="S67" t="str">
            <v/>
          </cell>
          <cell r="T67" t="str">
            <v>Taip</v>
          </cell>
          <cell r="X67" t="str">
            <v>Taip</v>
          </cell>
          <cell r="Y67" t="str">
            <v>Palikti Kainyne</v>
          </cell>
          <cell r="Z67" t="str">
            <v>Vienintelis Kainyne esantis preparatas, skirtas hiperkalemijos, susijusios su lėtine inkstų liga, gydymui</v>
          </cell>
        </row>
        <row r="68">
          <cell r="P68">
            <v>1075861</v>
          </cell>
          <cell r="Q68" t="str">
            <v/>
          </cell>
          <cell r="R68" t="str">
            <v/>
          </cell>
          <cell r="S68" t="str">
            <v/>
          </cell>
          <cell r="X68" t="str">
            <v>Taip</v>
          </cell>
          <cell r="Y68" t="str">
            <v>Palikti Kainyne</v>
          </cell>
          <cell r="Z68" t="str">
            <v xml:space="preserve">Kompensuojamas psoriazei gydyti. Vienintelis Kainyne esantis vietinio gliukokortikoido ir vitamino D analogo derinys, būtinas pacientams, kuriems gydymas vien vietiniu gliukokortikoidu yra nepakankamai veiksmingas. Alternatyvių vaistinių preparatų Kainyne nėra. </v>
          </cell>
        </row>
        <row r="69">
          <cell r="P69">
            <v>1002611</v>
          </cell>
          <cell r="Q69" t="str">
            <v/>
          </cell>
          <cell r="R69" t="str">
            <v/>
          </cell>
          <cell r="S69" t="str">
            <v>Taip</v>
          </cell>
          <cell r="X69" t="str">
            <v>Taip</v>
          </cell>
          <cell r="Y69" t="str">
            <v>Palikti Kainyne</v>
          </cell>
          <cell r="Z69" t="str">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ell>
        </row>
        <row r="70">
          <cell r="P70">
            <v>1003338</v>
          </cell>
          <cell r="Q70" t="str">
            <v/>
          </cell>
          <cell r="R70" t="str">
            <v/>
          </cell>
          <cell r="S70" t="str">
            <v>Taip</v>
          </cell>
          <cell r="X70" t="str">
            <v>Taip</v>
          </cell>
          <cell r="Y70" t="str">
            <v>Palikti Kainyne</v>
          </cell>
          <cell r="Z70" t="str">
            <v>Siauro terapinio indekso vaistas, epilepsijai gydyti</v>
          </cell>
        </row>
        <row r="71">
          <cell r="P71">
            <v>1002612</v>
          </cell>
          <cell r="Q71" t="str">
            <v/>
          </cell>
          <cell r="R71" t="str">
            <v/>
          </cell>
          <cell r="S71" t="str">
            <v>Taip</v>
          </cell>
          <cell r="X71" t="str">
            <v>Taip</v>
          </cell>
          <cell r="Y71" t="str">
            <v>Palikti Kainyne</v>
          </cell>
          <cell r="Z71" t="str">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ell>
        </row>
        <row r="72">
          <cell r="P72">
            <v>1003339</v>
          </cell>
          <cell r="Q72" t="str">
            <v/>
          </cell>
          <cell r="R72" t="str">
            <v/>
          </cell>
          <cell r="S72" t="str">
            <v>Taip</v>
          </cell>
          <cell r="X72" t="str">
            <v>Taip</v>
          </cell>
          <cell r="Y72" t="str">
            <v>Palikti kainyne</v>
          </cell>
          <cell r="Z72" t="str">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ell>
        </row>
        <row r="73">
          <cell r="P73">
            <v>1003854</v>
          </cell>
          <cell r="Q73" t="str">
            <v/>
          </cell>
          <cell r="R73" t="str">
            <v/>
          </cell>
          <cell r="S73" t="str">
            <v>Taip</v>
          </cell>
          <cell r="X73" t="str">
            <v>Taip</v>
          </cell>
          <cell r="Y73" t="str">
            <v>Palikti kainyne</v>
          </cell>
          <cell r="Z73" t="str">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ell>
        </row>
        <row r="74">
          <cell r="P74">
            <v>1003227</v>
          </cell>
          <cell r="Q74" t="str">
            <v/>
          </cell>
          <cell r="R74" t="str">
            <v/>
          </cell>
          <cell r="S74" t="str">
            <v/>
          </cell>
          <cell r="X74" t="str">
            <v>Taip</v>
          </cell>
          <cell r="Y74" t="str">
            <v>Neįrašyti į Kainyną</v>
          </cell>
          <cell r="Z74" t="str">
            <v xml:space="preserve">Vaistas pakeičiamas kitais Kainyne esančiais vaistiniais preparatais. </v>
          </cell>
        </row>
        <row r="75">
          <cell r="P75">
            <v>1005094</v>
          </cell>
          <cell r="Q75" t="str">
            <v/>
          </cell>
          <cell r="R75" t="str">
            <v/>
          </cell>
          <cell r="S75" t="str">
            <v>Taip</v>
          </cell>
          <cell r="X75" t="str">
            <v>Taip</v>
          </cell>
          <cell r="Y75" t="str">
            <v>Palikti Kainyne</v>
          </cell>
          <cell r="Z75" t="str">
            <v xml:space="preserve">Antiepilepsinis vaistas, siauro terapinio indekso. Įeina į pagrindines epilepsijos gydymo schemas. </v>
          </cell>
        </row>
        <row r="76">
          <cell r="P76">
            <v>1076776</v>
          </cell>
          <cell r="Q76" t="str">
            <v/>
          </cell>
          <cell r="R76" t="str">
            <v/>
          </cell>
          <cell r="S76" t="str">
            <v/>
          </cell>
          <cell r="V76" t="str">
            <v>Sutartinis</v>
          </cell>
          <cell r="X76" t="str">
            <v>Taip</v>
          </cell>
          <cell r="Y76" t="str">
            <v>Palikti Kainyne</v>
          </cell>
          <cell r="Z76" t="str">
            <v>Vaistas skiriamas skydliaukės karcinoma sergantiems pacientams. Kainyne yra paliekama 10 mg vaisto dozė. Pagal preparato charakteristikų santrauką šio vaisto dozavimas, sergant skydliaukės karcinoma yra 24 arba 14 mg per parą, t.y. reikalingos abi vaisto dozuotės (10 mg ir 4 mg).</v>
          </cell>
        </row>
        <row r="77">
          <cell r="P77">
            <v>1076775</v>
          </cell>
          <cell r="Q77" t="str">
            <v/>
          </cell>
          <cell r="R77" t="str">
            <v/>
          </cell>
          <cell r="S77" t="str">
            <v/>
          </cell>
          <cell r="V77" t="str">
            <v>Sutartinis</v>
          </cell>
          <cell r="X77" t="str">
            <v>Taip</v>
          </cell>
          <cell r="Y77" t="str">
            <v>Palikti Kainyne</v>
          </cell>
          <cell r="Z77" t="str">
            <v>Vaistas skiriamas skydliaukės karcinoma sergantiems pacientams. Kainyne yra paliekama 10 mg vaisto dozė. Pagal preparato charakteristikų santrauką šio vaisto dozavimas, sergant skydliaukės karcinoma yra 24 arba 14 mg per parą, t.y. reikalingos abi vaisto dozuotės (10 mg ir 4 mg).</v>
          </cell>
        </row>
        <row r="78">
          <cell r="P78">
            <v>1001213</v>
          </cell>
          <cell r="Q78" t="str">
            <v/>
          </cell>
          <cell r="R78" t="str">
            <v/>
          </cell>
          <cell r="S78" t="str">
            <v/>
          </cell>
          <cell r="X78" t="str">
            <v>Taip</v>
          </cell>
          <cell r="Y78" t="str">
            <v>Palikti Kainyne</v>
          </cell>
          <cell r="Z78" t="str">
            <v>Pirmo pasirinkimo vaistas daugeliui Parkinsono liga sergančių pacientų, lygiaverčių alternatyvų Kainyne nėra.</v>
          </cell>
        </row>
        <row r="79">
          <cell r="P79">
            <v>1004404</v>
          </cell>
          <cell r="Q79" t="str">
            <v/>
          </cell>
          <cell r="R79" t="str">
            <v/>
          </cell>
          <cell r="S79" t="str">
            <v/>
          </cell>
          <cell r="X79" t="str">
            <v>Taip</v>
          </cell>
          <cell r="Y79" t="str">
            <v>Palikti Kainyne</v>
          </cell>
          <cell r="Z79" t="str">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ell>
        </row>
        <row r="80">
          <cell r="P80">
            <v>1005545</v>
          </cell>
          <cell r="Q80" t="str">
            <v/>
          </cell>
          <cell r="R80" t="str">
            <v/>
          </cell>
          <cell r="S80" t="str">
            <v/>
          </cell>
          <cell r="X80" t="str">
            <v>Taip</v>
          </cell>
          <cell r="Y80" t="str">
            <v>Palikti Kainyne</v>
          </cell>
          <cell r="Z80" t="str">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ell>
        </row>
        <row r="81">
          <cell r="P81">
            <v>1004405</v>
          </cell>
          <cell r="Q81" t="str">
            <v/>
          </cell>
          <cell r="R81" t="str">
            <v/>
          </cell>
          <cell r="S81" t="str">
            <v/>
          </cell>
          <cell r="X81" t="str">
            <v>Taip</v>
          </cell>
          <cell r="Y81" t="str">
            <v>Palikti Kainyne</v>
          </cell>
          <cell r="Z81" t="str">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ell>
        </row>
        <row r="82">
          <cell r="P82">
            <v>1063136</v>
          </cell>
          <cell r="Q82" t="str">
            <v/>
          </cell>
          <cell r="R82" t="str">
            <v/>
          </cell>
          <cell r="S82" t="str">
            <v/>
          </cell>
          <cell r="X82" t="str">
            <v>Taip</v>
          </cell>
          <cell r="Y82" t="str">
            <v>Palikti Kainyne</v>
          </cell>
          <cell r="Z82" t="str">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ell>
        </row>
        <row r="83">
          <cell r="P83">
            <v>1004912</v>
          </cell>
          <cell r="Q83" t="str">
            <v/>
          </cell>
          <cell r="R83" t="str">
            <v/>
          </cell>
          <cell r="S83" t="str">
            <v/>
          </cell>
          <cell r="X83" t="str">
            <v>Taip</v>
          </cell>
          <cell r="Y83" t="str">
            <v>Palikti Kainyne</v>
          </cell>
          <cell r="Z83" t="str">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ell>
        </row>
        <row r="84">
          <cell r="P84">
            <v>1004403</v>
          </cell>
          <cell r="Q84" t="str">
            <v/>
          </cell>
          <cell r="R84" t="str">
            <v/>
          </cell>
          <cell r="S84" t="str">
            <v/>
          </cell>
          <cell r="X84" t="str">
            <v>Taip</v>
          </cell>
          <cell r="Y84" t="str">
            <v>Palikti Kainyne</v>
          </cell>
          <cell r="Z84" t="str">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ell>
        </row>
        <row r="85">
          <cell r="P85">
            <v>1003706</v>
          </cell>
          <cell r="Q85" t="str">
            <v/>
          </cell>
          <cell r="R85" t="str">
            <v/>
          </cell>
          <cell r="S85" t="str">
            <v/>
          </cell>
          <cell r="X85" t="str">
            <v>Taip</v>
          </cell>
          <cell r="Y85" t="str">
            <v>Palikti kainyne</v>
          </cell>
          <cell r="Z85" t="str">
            <v>Vienintelis šiuo metu kompensuojamas AKFi derinyje su amlodipinu (sudėtinis vaistas), skirtas hipertenzinei nefropatijai gydyti, jeigu yra IFN (I12). Tačiau AH, TLK (I10-I11, I15) kompensuojami taip pat kiti AKFi: fosinoprilis, ramiprilis, enalaprilis, perindoprilis, trandolaprilis</v>
          </cell>
        </row>
        <row r="86">
          <cell r="P86">
            <v>1088444</v>
          </cell>
          <cell r="Q86" t="str">
            <v/>
          </cell>
          <cell r="R86" t="str">
            <v/>
          </cell>
          <cell r="S86" t="str">
            <v/>
          </cell>
          <cell r="T86" t="str">
            <v>Taip</v>
          </cell>
          <cell r="X86" t="str">
            <v>Taip</v>
          </cell>
          <cell r="Y86" t="str">
            <v>Neįrašyti į Kainyną</v>
          </cell>
          <cell r="Z86" t="str">
            <v>Kainyne yra kitų NVNU (ibuprofenas, diklofenakas, meloksikamas, celekoksibas), o lornoksikamas nėra pranašesnis veiksmingumo ir/ar saugumo atžvilgiu.</v>
          </cell>
        </row>
        <row r="87">
          <cell r="P87">
            <v>1088538</v>
          </cell>
          <cell r="Q87" t="str">
            <v/>
          </cell>
          <cell r="R87" t="str">
            <v/>
          </cell>
          <cell r="S87" t="str">
            <v/>
          </cell>
          <cell r="T87" t="str">
            <v>Taip</v>
          </cell>
          <cell r="X87" t="str">
            <v>Taip</v>
          </cell>
          <cell r="Y87" t="str">
            <v>Neįrašyti į Kainyną</v>
          </cell>
          <cell r="Z87" t="str">
            <v>Kainyne yra kitų NVNU (ibuprofenas, diklofenakas, meloksikamas, celekoksibas), o lornoksikamas nėra pranašesnis veiksmingumo ir/ar saugumo atžvilgiu.</v>
          </cell>
        </row>
        <row r="88">
          <cell r="P88">
            <v>1004745</v>
          </cell>
          <cell r="Q88" t="str">
            <v/>
          </cell>
          <cell r="R88" t="str">
            <v/>
          </cell>
          <cell r="S88" t="str">
            <v/>
          </cell>
          <cell r="Y88" t="str">
            <v>Neįrašyti į Kainyną</v>
          </cell>
          <cell r="Z88" t="str">
            <v>Tai ARB grupės vaistas, skirtas AH gydymui. Gali būti pakiečiamas kitu ARB (pvz valsartanu ir kitais ARB).</v>
          </cell>
        </row>
        <row r="89">
          <cell r="P89">
            <v>1004320</v>
          </cell>
          <cell r="Q89" t="str">
            <v/>
          </cell>
          <cell r="R89" t="str">
            <v/>
          </cell>
          <cell r="S89" t="str">
            <v/>
          </cell>
          <cell r="Y89" t="str">
            <v>Neįrašyti į Kainyną</v>
          </cell>
          <cell r="Z89" t="str">
            <v>Tai ARB grupės vaistas, skirtas AH gydymui. Gali būti pakiečiamas kitu ARB (pvz valsartanu ir kitais ARB).</v>
          </cell>
        </row>
        <row r="90">
          <cell r="P90">
            <v>1000049</v>
          </cell>
          <cell r="Q90" t="str">
            <v/>
          </cell>
          <cell r="R90" t="str">
            <v/>
          </cell>
          <cell r="S90" t="str">
            <v/>
          </cell>
          <cell r="X90" t="str">
            <v>Taip</v>
          </cell>
          <cell r="Y90" t="str">
            <v>Palikti Kainyne</v>
          </cell>
          <cell r="Z90" t="str">
            <v>Chemoterapinis vaistinis preparatas, naudojamas įvairiose chemoterapinio gydymo schemose, būtinas daliai pacientų, sergančių onkologinėmis ligomis</v>
          </cell>
        </row>
        <row r="91">
          <cell r="P91">
            <v>1001642</v>
          </cell>
          <cell r="Q91" t="str">
            <v/>
          </cell>
          <cell r="R91" t="str">
            <v/>
          </cell>
          <cell r="S91" t="str">
            <v/>
          </cell>
          <cell r="X91" t="str">
            <v>Taip</v>
          </cell>
          <cell r="Y91" t="str">
            <v>Palikti Kainyne</v>
          </cell>
          <cell r="Z91" t="str">
            <v>Vaistas įtrauktas į leukemijų gydymo schemas, lygiaverčių alternatyvų Kainyne nėra.</v>
          </cell>
        </row>
        <row r="92">
          <cell r="P92">
            <v>1001736</v>
          </cell>
          <cell r="Q92" t="str">
            <v/>
          </cell>
          <cell r="R92" t="str">
            <v/>
          </cell>
          <cell r="S92" t="str">
            <v/>
          </cell>
          <cell r="X92" t="str">
            <v>Taip</v>
          </cell>
          <cell r="Y92" t="str">
            <v>Palikti Kainyne</v>
          </cell>
          <cell r="Z92" t="str">
            <v>Vienintelis šios farmacinės formos 5-aminosalicilatas, būtinas daliai pacientų, sergančų Krono liga.</v>
          </cell>
        </row>
        <row r="93">
          <cell r="P93">
            <v>1001734</v>
          </cell>
          <cell r="Q93" t="str">
            <v/>
          </cell>
          <cell r="R93" t="str">
            <v/>
          </cell>
          <cell r="S93" t="str">
            <v/>
          </cell>
          <cell r="X93" t="str">
            <v>Taip</v>
          </cell>
          <cell r="Y93" t="str">
            <v>Palikti Kainyne</v>
          </cell>
          <cell r="Z93" t="str">
            <v>Vienintelis šios farmacinės formos 5-aminosalicilatas, būtinas daliai pacientų, sergančų Krono liga.</v>
          </cell>
        </row>
        <row r="94">
          <cell r="P94">
            <v>1004000</v>
          </cell>
          <cell r="Q94" t="str">
            <v/>
          </cell>
          <cell r="R94" t="str">
            <v/>
          </cell>
          <cell r="S94" t="str">
            <v/>
          </cell>
          <cell r="X94" t="str">
            <v>Taip</v>
          </cell>
          <cell r="Y94" t="str">
            <v>Palikti Kainyne</v>
          </cell>
          <cell r="Z94" t="str">
            <v>Vienintelis vaistinis preparatas, skirtas šlapimo takų endotelio apsaugai nuo urotoksinio poveikio ) pacientams, gydomiems urotoksinėmis ifosfamido ir ciklofosfamido dozėmis.Alternatyvų Kainyne nėra.</v>
          </cell>
        </row>
        <row r="95">
          <cell r="P95">
            <v>1000656</v>
          </cell>
          <cell r="Q95" t="str">
            <v/>
          </cell>
          <cell r="R95" t="str">
            <v/>
          </cell>
          <cell r="S95" t="str">
            <v/>
          </cell>
          <cell r="X95" t="str">
            <v>Taip</v>
          </cell>
          <cell r="Y95" t="str">
            <v>Palikti Kainyne</v>
          </cell>
          <cell r="Z95" t="str">
            <v>Pirmo pasirinkimo vaistas nėščiųjų hipertenzijai gydyti. Lygiaverčių alternatyvų nėra.</v>
          </cell>
        </row>
        <row r="96">
          <cell r="P96">
            <v>1104291</v>
          </cell>
          <cell r="Q96" t="str">
            <v/>
          </cell>
          <cell r="R96" t="str">
            <v/>
          </cell>
          <cell r="S96" t="str">
            <v/>
          </cell>
          <cell r="T96" t="str">
            <v>Taip</v>
          </cell>
          <cell r="Y96" t="str">
            <v>Palikti Kainyne</v>
          </cell>
          <cell r="Z96" t="str">
            <v>Vienintelė injekcinė vaisto forma</v>
          </cell>
        </row>
        <row r="97">
          <cell r="P97">
            <v>1095598</v>
          </cell>
          <cell r="Q97" t="str">
            <v/>
          </cell>
          <cell r="R97" t="str">
            <v/>
          </cell>
          <cell r="S97" t="str">
            <v/>
          </cell>
          <cell r="T97" t="str">
            <v>Taip</v>
          </cell>
          <cell r="X97" t="str">
            <v>Taip</v>
          </cell>
          <cell r="Y97" t="str">
            <v>Palikti Kainyne</v>
          </cell>
          <cell r="Z97" t="str">
            <v>Vienintelė injekcinė morfino forma.</v>
          </cell>
        </row>
        <row r="98">
          <cell r="P98">
            <v>1003967</v>
          </cell>
          <cell r="Q98" t="str">
            <v/>
          </cell>
          <cell r="R98" t="str">
            <v/>
          </cell>
          <cell r="S98" t="str">
            <v/>
          </cell>
          <cell r="X98" t="str">
            <v>Taip</v>
          </cell>
          <cell r="Y98" t="str">
            <v>Palikti Kainyne</v>
          </cell>
          <cell r="Z98" t="str">
            <v xml:space="preserve">Tai vienintelis tabletės formos stipraus poveikio opioidinis analgetikas. </v>
          </cell>
        </row>
        <row r="99">
          <cell r="P99">
            <v>1002789</v>
          </cell>
          <cell r="Q99" t="str">
            <v/>
          </cell>
          <cell r="R99" t="str">
            <v/>
          </cell>
          <cell r="S99" t="str">
            <v/>
          </cell>
          <cell r="X99" t="str">
            <v>Taip</v>
          </cell>
          <cell r="Y99" t="str">
            <v>Palikti Kainyne</v>
          </cell>
          <cell r="Z99" t="str">
            <v xml:space="preserve">Tai vienintelis tabletės formos stipraus poveikio opioidinis analgetikas. </v>
          </cell>
        </row>
        <row r="100">
          <cell r="P100">
            <v>1002793</v>
          </cell>
          <cell r="Q100" t="str">
            <v/>
          </cell>
          <cell r="R100" t="str">
            <v/>
          </cell>
          <cell r="S100" t="str">
            <v/>
          </cell>
          <cell r="X100" t="str">
            <v>Taip</v>
          </cell>
          <cell r="Y100" t="str">
            <v>Palikti Kainyne</v>
          </cell>
          <cell r="Z100" t="str">
            <v xml:space="preserve">Tai vienintelis tabletės formos stipraus poveikio opioidinis analgetikas. </v>
          </cell>
        </row>
        <row r="101">
          <cell r="P101">
            <v>1104066</v>
          </cell>
          <cell r="Q101" t="str">
            <v>Taip</v>
          </cell>
          <cell r="R101" t="str">
            <v>Taip</v>
          </cell>
          <cell r="S101" t="str">
            <v/>
          </cell>
          <cell r="T101" t="str">
            <v>Taip</v>
          </cell>
          <cell r="Y101" t="str">
            <v>Palikti kainyne</v>
          </cell>
          <cell r="Z101" t="str">
            <v>anti-Xa  faktorius, skirtas tromboembolijų profilaktikai ir gydymui. Kainyne reikalingos įvairios dozuotės, kadangi dozės apskaičiuojamos pagal paciento svorį, inkstų f-ją. Įrašoma atitinkamai kiekvieno stiprumo po vieną vaistą.</v>
          </cell>
        </row>
        <row r="102">
          <cell r="P102">
            <v>1104402</v>
          </cell>
          <cell r="Q102" t="str">
            <v>Taip</v>
          </cell>
          <cell r="R102" t="str">
            <v>Taip</v>
          </cell>
          <cell r="S102" t="str">
            <v/>
          </cell>
          <cell r="T102" t="str">
            <v>Taip</v>
          </cell>
          <cell r="Y102" t="str">
            <v>Palikti kainyne</v>
          </cell>
          <cell r="Z102" t="str">
            <v>anti-Xa  faktorius, skirtas tromboembolijų profilaktikai ir gydymui. Kainyne reikalingos įvairios dozuotės, kadangi dozės apskaičiuojamos pagal paciento svorį, inkstų f-ją. Įrašoma atitinkamai kiekvieno stiprumo po vieną vaistą.</v>
          </cell>
        </row>
        <row r="103">
          <cell r="P103">
            <v>1067050</v>
          </cell>
          <cell r="Q103" t="str">
            <v>Taip</v>
          </cell>
          <cell r="R103" t="str">
            <v>Taip</v>
          </cell>
          <cell r="S103" t="str">
            <v/>
          </cell>
          <cell r="T103" t="str">
            <v>Taip</v>
          </cell>
          <cell r="X103" t="str">
            <v>Taip</v>
          </cell>
          <cell r="Y103" t="str">
            <v>Palikti kainyne</v>
          </cell>
          <cell r="Z103" t="str">
            <v>anti-Xa  faktorius, skirtas tromboembolijų profilaktikai ir gydymui. Kainyne reikalingos įvairios dozuotės, kadangi dozės apskaičiuojamos pagal paciento svorį, inkstų f-ją. Įrašoma atitinkamai kiekvieno stiprumo po vieną vaistą.</v>
          </cell>
        </row>
        <row r="104">
          <cell r="P104">
            <v>1032646</v>
          </cell>
          <cell r="Q104" t="str">
            <v>Taip</v>
          </cell>
          <cell r="R104" t="str">
            <v>Taip</v>
          </cell>
          <cell r="S104" t="str">
            <v/>
          </cell>
          <cell r="T104" t="str">
            <v>Taip</v>
          </cell>
          <cell r="X104" t="str">
            <v>Taip</v>
          </cell>
          <cell r="Y104" t="str">
            <v>Palikti kainyne</v>
          </cell>
          <cell r="Z104" t="str">
            <v>anti-Xa  faktorius, skirtas tromboembolijų profilaktikai ir gydymui. Kainyne reikalingos įvairios dozuotės, kadangi dozės apskaičiuojamos pagal paciento svorį, inkstų f-ją.Įrašoma atitinkamai kiekvieno stiprumo po vieną vaistą.</v>
          </cell>
        </row>
        <row r="105">
          <cell r="P105">
            <v>1011033</v>
          </cell>
          <cell r="Q105" t="str">
            <v>Taip</v>
          </cell>
          <cell r="R105" t="str">
            <v>Taip</v>
          </cell>
          <cell r="S105" t="str">
            <v/>
          </cell>
          <cell r="X105" t="str">
            <v>Taip</v>
          </cell>
          <cell r="Y105" t="str">
            <v>Palikti kainyne</v>
          </cell>
          <cell r="Z105" t="str">
            <v>anti-Xa  faktorius, skirtas tromboembolijų profilaktikai ir gydymui. Kainyne reikalingos įvairios dozuotės, kadangi dozės apskaičiuojamos pagal paciento svorį, inkstų f-ją. Įrašoma atitinkamai kiekvieno stiprumo po vieną vaistą.</v>
          </cell>
        </row>
        <row r="106">
          <cell r="P106">
            <v>1013936</v>
          </cell>
          <cell r="Q106" t="str">
            <v>Taip</v>
          </cell>
          <cell r="R106" t="str">
            <v>Taip</v>
          </cell>
          <cell r="S106" t="str">
            <v/>
          </cell>
          <cell r="X106" t="str">
            <v>Taip</v>
          </cell>
          <cell r="Y106" t="str">
            <v>Palikti kainyne</v>
          </cell>
          <cell r="Z106" t="str">
            <v>anti-Xa  faktorius, skirtas tromboembolijų profilaktikai ir gydymui. Kainyne reikalingos įvairios dozuotės, kadangi dozės apskaičiuojamos pagal paciento svorį, inkstų f-ją. Įrašoma atitinkamai kiekvieno stiprumo po vieną vaistą.</v>
          </cell>
        </row>
        <row r="107">
          <cell r="P107">
            <v>1099617</v>
          </cell>
          <cell r="Q107" t="str">
            <v>Taip</v>
          </cell>
          <cell r="R107" t="str">
            <v>Taip</v>
          </cell>
          <cell r="S107" t="str">
            <v/>
          </cell>
          <cell r="T107" t="str">
            <v>Taip</v>
          </cell>
          <cell r="X107" t="str">
            <v>Taip</v>
          </cell>
          <cell r="Y107" t="str">
            <v>Palikti kainyne</v>
          </cell>
          <cell r="Z107" t="str">
            <v>anti-Xa  faktorius, skirtas tromboembolijų profilaktikai ir gydymui. Kainyne reikalingos įvairios dozuotės, kadangi dozės apskaičiuojamos pagal paciento svorį, inkstų f-ją. Įrašoma atitinkamai kiekvieno stiprumo po vieną vaistą.</v>
          </cell>
        </row>
        <row r="108">
          <cell r="P108">
            <v>1016329</v>
          </cell>
          <cell r="Q108" t="str">
            <v>Taip</v>
          </cell>
          <cell r="R108" t="str">
            <v>Taip</v>
          </cell>
          <cell r="S108" t="str">
            <v/>
          </cell>
          <cell r="X108" t="str">
            <v>Taip</v>
          </cell>
          <cell r="Y108" t="str">
            <v>Palikti kainyne</v>
          </cell>
          <cell r="Z108" t="str">
            <v>anti-Xa  faktorius, skirtas tromboembolijų profilaktikai ir gydymui. Kainyne reikalingos įvairios dozuotės, kadangi dozės apskaičiuojamos pagal paciento svorį, inkstų f-ją. Įrašoma atitinkamai kiekvieno stiprumo po vieną vaistą.</v>
          </cell>
        </row>
        <row r="109">
          <cell r="P109">
            <v>1096050</v>
          </cell>
          <cell r="Q109" t="str">
            <v>Taip</v>
          </cell>
          <cell r="R109" t="str">
            <v>Taip</v>
          </cell>
          <cell r="S109" t="str">
            <v/>
          </cell>
          <cell r="T109" t="str">
            <v>Taip</v>
          </cell>
          <cell r="X109" t="str">
            <v>Taip</v>
          </cell>
          <cell r="Y109" t="str">
            <v>Palikti kainyne</v>
          </cell>
          <cell r="Z109" t="str">
            <v>anti-Xa  faktorius, skirtas tromboembolijų profilaktikai ir gydymui. Kainyne reikalingos įvairios dozuotės, kadangi dozės apskaičiuojamos pagal paciento svorį, inkstų f-ją. Įrašoma atitinkamai kiekvieno stiprumo po vieną vaistą.</v>
          </cell>
        </row>
        <row r="110">
          <cell r="P110">
            <v>1100058</v>
          </cell>
          <cell r="Q110" t="str">
            <v>Taip</v>
          </cell>
          <cell r="R110" t="str">
            <v>Taip</v>
          </cell>
          <cell r="S110" t="str">
            <v/>
          </cell>
          <cell r="T110" t="str">
            <v>Taip</v>
          </cell>
          <cell r="X110" t="str">
            <v>Taip</v>
          </cell>
          <cell r="Y110" t="str">
            <v>Palikti kainyne</v>
          </cell>
          <cell r="Z110" t="str">
            <v>anti-Xa  faktorius, skirtas tromboembolijų profilaktikai ir gydymui. Kainyne reikalingos įvairios dozuotės, kadangi dozės apskaičiuojamos pagal paciento svorį, inkstų f-ją. Įrašoma atitinkamai kiekvieno stiprumo po vieną vaistą.</v>
          </cell>
        </row>
        <row r="111">
          <cell r="P111">
            <v>1096051</v>
          </cell>
          <cell r="Q111" t="str">
            <v>Taip</v>
          </cell>
          <cell r="R111" t="str">
            <v>Taip</v>
          </cell>
          <cell r="S111" t="str">
            <v/>
          </cell>
          <cell r="T111" t="str">
            <v>Taip</v>
          </cell>
          <cell r="X111" t="str">
            <v>Taip</v>
          </cell>
          <cell r="Y111" t="str">
            <v>Palikti kainyne</v>
          </cell>
          <cell r="Z111" t="str">
            <v>anti-Xa  faktorius, skirtas tromboembolijų profilaktikai ir gydymui. Kainyne reikalingos įvairios dozuotės, kadangi dozės apskaičiuojamos pagal paciento svorį, inkstų f-ją. Įrašoma atitinkamai kiekvieno stiprumo po vieną vaistą.</v>
          </cell>
        </row>
        <row r="112">
          <cell r="P112">
            <v>1102055</v>
          </cell>
          <cell r="Q112" t="str">
            <v>Taip</v>
          </cell>
          <cell r="R112" t="str">
            <v>Taip</v>
          </cell>
          <cell r="S112" t="str">
            <v/>
          </cell>
          <cell r="T112" t="str">
            <v>Taip</v>
          </cell>
          <cell r="X112" t="str">
            <v>Taip</v>
          </cell>
          <cell r="Y112" t="str">
            <v>Palikti kainyne</v>
          </cell>
          <cell r="Z112" t="str">
            <v>anti-Xa  faktorius, skirtas tromboembolijų profilaktikai ir gydymui. Kainyne reikalingos įvairios dozuotės, kadangi dozės apskaičiuojamos pagal paciento svorį, inkstų f-ją. Įrašoma atitinkamai kiekvieno stiprumo po vieną vaistą.</v>
          </cell>
        </row>
        <row r="113">
          <cell r="P113">
            <v>1098405</v>
          </cell>
          <cell r="Q113" t="str">
            <v>Taip</v>
          </cell>
          <cell r="R113" t="str">
            <v>Taip</v>
          </cell>
          <cell r="S113" t="str">
            <v/>
          </cell>
          <cell r="T113" t="str">
            <v>Taip</v>
          </cell>
          <cell r="X113" t="str">
            <v>Taip</v>
          </cell>
          <cell r="Y113" t="str">
            <v>Palikti kainyne</v>
          </cell>
          <cell r="Z113" t="str">
            <v>anti-Xa  faktorius, skirtas tromboembolijų profilaktikai ir gydymui. Kainyne reikalingos įvairios dozuotės, kadangi dozės apskaičiuojamos pagal paciento svorį, inkstų f-ją. Įrašoma atitinkamai kiekvieno stiprumo po vieną vaistą.</v>
          </cell>
        </row>
        <row r="114">
          <cell r="P114">
            <v>1098406</v>
          </cell>
          <cell r="Q114" t="str">
            <v>Taip</v>
          </cell>
          <cell r="R114" t="str">
            <v>Taip</v>
          </cell>
          <cell r="S114" t="str">
            <v/>
          </cell>
          <cell r="T114" t="str">
            <v>Taip</v>
          </cell>
          <cell r="X114" t="str">
            <v>Taip</v>
          </cell>
          <cell r="Y114" t="str">
            <v>Palikti kainyne</v>
          </cell>
          <cell r="Z114" t="str">
            <v>anti-Xa  faktorius, skirtas tromboembolijų profilaktikai ir gydymui. Kainyne reikalingos įvairios dozuotės, kadangi dozės apskaičiuojamos pagal paciento svorį, inkstų f-ją. Įrašoma atitinkamai kiekvieno stiprumo po vieną vaistą.</v>
          </cell>
        </row>
        <row r="115">
          <cell r="P115">
            <v>1099613</v>
          </cell>
          <cell r="Q115" t="str">
            <v>Taip</v>
          </cell>
          <cell r="R115" t="str">
            <v>Taip</v>
          </cell>
          <cell r="S115" t="str">
            <v/>
          </cell>
          <cell r="T115" t="str">
            <v>Taip</v>
          </cell>
          <cell r="X115" t="str">
            <v>Taip</v>
          </cell>
          <cell r="Y115" t="str">
            <v>Palikti kainyne</v>
          </cell>
          <cell r="Z115" t="str">
            <v>anti-Xa  faktorius, skirtas tromboembolijų profilaktikai ir gydymui. Kainyne reikalingos įvairios dozuotės, kadangi dozės apskaičiuojamos pagal paciento svorį, inkstų f-ją. Įrašoma atitinkamai kiekvieno stiprumo po vieną vaistą.</v>
          </cell>
        </row>
        <row r="116">
          <cell r="P116">
            <v>1099625</v>
          </cell>
          <cell r="Q116" t="str">
            <v>Taip</v>
          </cell>
          <cell r="R116" t="str">
            <v>Taip</v>
          </cell>
          <cell r="S116" t="str">
            <v/>
          </cell>
          <cell r="T116" t="str">
            <v>Taip</v>
          </cell>
          <cell r="X116" t="str">
            <v>Taip</v>
          </cell>
          <cell r="Y116" t="str">
            <v>Palikti kainyne</v>
          </cell>
          <cell r="Z116" t="str">
            <v>anti-Xa  faktorius, skirtas tromboembolijų profilaktikai ir gydymui. Kainyne reikalingos įvairios dozuotės, kadangi dozės apskaičiuojamos pagal paciento svorį, inkstų f-ją. Įrašoma atitinkamai kiekvieno stiprumo po vieną vaistą.</v>
          </cell>
        </row>
        <row r="117">
          <cell r="P117">
            <v>1092352</v>
          </cell>
          <cell r="Q117" t="str">
            <v>Taip</v>
          </cell>
          <cell r="R117" t="str">
            <v/>
          </cell>
          <cell r="S117" t="str">
            <v/>
          </cell>
          <cell r="Y117" t="str">
            <v>Palikti Kainyne</v>
          </cell>
          <cell r="Z117" t="str">
            <v>Tai vienintelis α4-integrino inhibitorius, kompensuojamas išsėtinės sklerozės gydymui, yra situacijų, kai jis negali būti pakeičiamas. Dozė yra 300 mg (pradinė ir toliau tęsiama). Dėl injekcinio švirkšto - lietuviškame vaisto apraše, nurodoma, kad vaistą turį suleisti sveikatos priežiūros specialistas, angliškame atnaujintam apraše - gali susileisti ir pats pacientas, jei jis apmokytas.</v>
          </cell>
        </row>
        <row r="118">
          <cell r="P118">
            <v>1031485</v>
          </cell>
          <cell r="Q118" t="str">
            <v>Taip</v>
          </cell>
          <cell r="R118" t="str">
            <v/>
          </cell>
          <cell r="S118" t="str">
            <v/>
          </cell>
          <cell r="Y118" t="str">
            <v>Palikti Kainyne</v>
          </cell>
          <cell r="Z118" t="str">
            <v>Tai vienintelis α4-integrino inhibitorius, kompensuojamas išsėtinės sklerozės gydymui, yra situacijų, kai jis negali būti pakeičiamas. Dozė yra 300 mg (pradinė ir toliau tęsiama). Dėl injekcinio švirkšto - lietuviškame vaisto apraše, nurodoma, kad vaistą turį suleisti sveikatos priežiūros specialistas, angliškame atnaujintam apraše - gali susileisti ir pats pacientas, jei jis apmokytas.</v>
          </cell>
        </row>
        <row r="119">
          <cell r="P119">
            <v>1088555</v>
          </cell>
          <cell r="Q119" t="str">
            <v/>
          </cell>
          <cell r="R119" t="str">
            <v/>
          </cell>
          <cell r="S119" t="str">
            <v/>
          </cell>
          <cell r="X119" t="str">
            <v>Taip</v>
          </cell>
          <cell r="Y119" t="str">
            <v>Palikti kainyne</v>
          </cell>
          <cell r="Z119" t="str">
            <v>Skiriamas suaugusiems pacientams, sergantiems narkolepsija su katapleksija, gydyti. Alternatyva gali būti pitolizantas, tačiau šių abiejų vaistų saugumo profiliai skiriasi</v>
          </cell>
        </row>
        <row r="120">
          <cell r="P120">
            <v>1002316</v>
          </cell>
          <cell r="Q120" t="str">
            <v/>
          </cell>
          <cell r="R120" t="str">
            <v/>
          </cell>
          <cell r="S120" t="str">
            <v/>
          </cell>
          <cell r="X120" t="str">
            <v>Taip</v>
          </cell>
          <cell r="Y120" t="str">
            <v>Palikti Kainyne</v>
          </cell>
          <cell r="Z120" t="str">
            <v xml:space="preserve">B sąrase esantis vaistinis preparatas, skirtas ilgalaikei uretrito, cistito ir pielonefrito gydymui ir profilaktikai. </v>
          </cell>
        </row>
        <row r="121">
          <cell r="P121">
            <v>1003317</v>
          </cell>
          <cell r="Q121" t="str">
            <v/>
          </cell>
          <cell r="R121" t="str">
            <v/>
          </cell>
          <cell r="S121" t="str">
            <v/>
          </cell>
          <cell r="Y121" t="str">
            <v>Palikti Kainyne</v>
          </cell>
          <cell r="Z121" t="str">
            <v>Įeina į tuberkuliozės gdymo schemas, kai tuberkuliozės mikobaterijos yra atsparios dviem ir daugiau preparatų. Negali būti pilnai pakeičiamas.</v>
          </cell>
        </row>
        <row r="122">
          <cell r="P122">
            <v>1005658</v>
          </cell>
          <cell r="Q122" t="str">
            <v/>
          </cell>
          <cell r="R122" t="str">
            <v/>
          </cell>
          <cell r="S122" t="str">
            <v/>
          </cell>
          <cell r="Y122" t="str">
            <v>Palikti Kainyne</v>
          </cell>
          <cell r="Z122" t="str">
            <v>Šizofrenijos gydymui skirtas preparatas, reikalingos skirtingos dozės (Kainyne yra dar 300 ir 405 mg).</v>
          </cell>
        </row>
        <row r="123">
          <cell r="P123">
            <v>1076183</v>
          </cell>
          <cell r="Q123" t="str">
            <v/>
          </cell>
          <cell r="R123" t="str">
            <v/>
          </cell>
          <cell r="S123" t="str">
            <v/>
          </cell>
          <cell r="V123" t="str">
            <v>Sutartinis</v>
          </cell>
          <cell r="X123" t="str">
            <v>Taip</v>
          </cell>
          <cell r="Y123" t="str">
            <v>Palikti kainyne</v>
          </cell>
          <cell r="Z123" t="str">
            <v>Kušingo ligai gydyti suaugusiems pacientams, kuriems negali būti atlikta operacija arba operacinis gydymas nesėkmingas. Tai vienintelis kainyne kompensuojamas somatostatino analogas, skirtas hipofizinei Kušingo ligai gydyti (E24.0)</v>
          </cell>
        </row>
        <row r="124">
          <cell r="P124">
            <v>1076186</v>
          </cell>
          <cell r="Q124" t="str">
            <v/>
          </cell>
          <cell r="R124" t="str">
            <v/>
          </cell>
          <cell r="S124" t="str">
            <v/>
          </cell>
          <cell r="V124" t="str">
            <v>Sutartinis</v>
          </cell>
          <cell r="X124" t="str">
            <v>Taip</v>
          </cell>
          <cell r="Y124" t="str">
            <v>Palikti kainyne</v>
          </cell>
          <cell r="Z124" t="str">
            <v xml:space="preserve">Pazireotidas. Somatostatino analogas. Skirtas Kušingo ligos gydymui. Standarinė dozė 60 mg. Tokia dozuotė reilalinga įparstiniam dozavimu užtikrinti. Mažesnio stiprumo dozuotės tinka ypatingų populiacijų pacientams, ar laipsniškam dozės mažinimui. </v>
          </cell>
        </row>
        <row r="125">
          <cell r="P125">
            <v>1073919</v>
          </cell>
          <cell r="Q125" t="str">
            <v>Taip</v>
          </cell>
          <cell r="R125" t="str">
            <v/>
          </cell>
          <cell r="S125" t="str">
            <v/>
          </cell>
          <cell r="V125" t="str">
            <v>Sutartinis</v>
          </cell>
          <cell r="Y125" t="str">
            <v>Palikti Kainyne</v>
          </cell>
          <cell r="Z125" t="str">
            <v>Tai vienintelė pegiliuota interferono forma Kainyne. Skriama išsėtinės sklerozės gydymui. Pegiliuota forma lemia retesnį vartojimą, ilgesnį veikimo laiką. Reikalinos skirtingos dozės.</v>
          </cell>
        </row>
        <row r="126">
          <cell r="P126">
            <v>1073918</v>
          </cell>
          <cell r="Q126" t="str">
            <v>Taip</v>
          </cell>
          <cell r="R126" t="str">
            <v/>
          </cell>
          <cell r="S126" t="str">
            <v/>
          </cell>
          <cell r="V126" t="str">
            <v>Sutartinis</v>
          </cell>
          <cell r="Y126" t="str">
            <v>Palikti Kainyne</v>
          </cell>
          <cell r="Z126" t="str">
            <v>Tai vienintelė pegiliuota interferono forma Kainyne. Skriama išsėtinės sklerozės gydymui. Pegiliuota forma lemia retesnį vartojimą, ilgesnį veikimo laiką. Reikalinos skirtingos dozės.</v>
          </cell>
        </row>
        <row r="127">
          <cell r="P127">
            <v>1081202</v>
          </cell>
          <cell r="Q127" t="str">
            <v>Taip</v>
          </cell>
          <cell r="R127" t="str">
            <v/>
          </cell>
          <cell r="S127" t="str">
            <v/>
          </cell>
          <cell r="V127" t="str">
            <v>Sutartinis</v>
          </cell>
          <cell r="X127" t="str">
            <v>Taip</v>
          </cell>
          <cell r="Y127" t="str">
            <v>Palikti Kainyne</v>
          </cell>
          <cell r="Z127" t="str">
            <v>Humanizuotas monokloninis antikūnas, prie tam tikrų būkliu skiriamas kaip pirmaeilis gydymas, kitais vaistiniais preparatais pilnai nepakeičiamas.</v>
          </cell>
        </row>
        <row r="128">
          <cell r="P128">
            <v>1001644</v>
          </cell>
          <cell r="Q128" t="str">
            <v/>
          </cell>
          <cell r="R128" t="str">
            <v/>
          </cell>
          <cell r="S128" t="str">
            <v/>
          </cell>
          <cell r="X128" t="str">
            <v>Taip</v>
          </cell>
          <cell r="Y128" t="str">
            <v>Palikti kainyne</v>
          </cell>
          <cell r="Z128" t="str">
            <v xml:space="preserve">Kompensuojamas A15-19 (tuberkuliozei) gydyti, įeina į pagrindines gydymo schemas. </v>
          </cell>
        </row>
        <row r="129">
          <cell r="P129">
            <v>1057174</v>
          </cell>
          <cell r="Q129" t="str">
            <v/>
          </cell>
          <cell r="R129" t="str">
            <v/>
          </cell>
          <cell r="S129" t="str">
            <v/>
          </cell>
          <cell r="X129" t="str">
            <v>Taip</v>
          </cell>
          <cell r="Y129" t="str">
            <v>PAlikti Kainyne</v>
          </cell>
          <cell r="Z129" t="str">
            <v>Vienintelis praparatas kompensuojamas pohemoraginės anemijos ir kitų anemijų (D62-D64) gydymui. Vienintelis gliukokortikoidas kompensuojamas aplazinės anemijos ir imuninės trombocitopenijos gydymui.</v>
          </cell>
        </row>
        <row r="130">
          <cell r="P130">
            <v>1083658</v>
          </cell>
          <cell r="Q130" t="str">
            <v/>
          </cell>
          <cell r="R130" t="str">
            <v/>
          </cell>
          <cell r="S130" t="str">
            <v/>
          </cell>
          <cell r="V130" t="str">
            <v>Sutartinis</v>
          </cell>
          <cell r="Y130" t="str">
            <v>Palikti Kainyne</v>
          </cell>
          <cell r="Z130" t="str">
            <v xml:space="preserve"> ŽIV infekcijos gydymui ir poekspozicinei profilaktikai skiriami vaistai, reikalingos skirtingos dozuotės (kainyne yra 400 mg, tačiau dalinti tabletės negalima).</v>
          </cell>
        </row>
        <row r="131">
          <cell r="P131">
            <v>1103313</v>
          </cell>
          <cell r="Q131" t="str">
            <v/>
          </cell>
          <cell r="R131" t="str">
            <v>Taip</v>
          </cell>
          <cell r="S131" t="str">
            <v/>
          </cell>
          <cell r="T131" t="str">
            <v>Taip</v>
          </cell>
          <cell r="Y131" t="str">
            <v>Neįrašyti į kainyną</v>
          </cell>
          <cell r="Z131" t="str">
            <v>Skiriamas  krūtinės anginai gydyti, kai negalimi ar netoleruojami kiti medikamentai (BAB, KKB) krūtinės anginai gydyti. Gali būti pakeičiamas trimetazidinu.</v>
          </cell>
        </row>
        <row r="132">
          <cell r="P132">
            <v>1033659</v>
          </cell>
          <cell r="Q132" t="str">
            <v/>
          </cell>
          <cell r="R132" t="str">
            <v>Taip</v>
          </cell>
          <cell r="S132" t="str">
            <v/>
          </cell>
          <cell r="Y132" t="str">
            <v>Neįrašyti į kainyną</v>
          </cell>
          <cell r="Z132" t="str">
            <v>Skiriamas  krūtinės anginai gydyti, kai negalimi ar netoleruojami kiti medikamentai (BAB, KKB) krūtinės anginai gydyti. Gali būti pakeičiamas trimetazidinu.</v>
          </cell>
        </row>
        <row r="133">
          <cell r="P133">
            <v>1095006</v>
          </cell>
          <cell r="Q133" t="str">
            <v/>
          </cell>
          <cell r="R133" t="str">
            <v>Taip</v>
          </cell>
          <cell r="S133" t="str">
            <v/>
          </cell>
          <cell r="Y133" t="str">
            <v>Neįrašyti į kainyną</v>
          </cell>
          <cell r="Z133" t="str">
            <v>Skiriamas  krūtinės anginai gydyti, kai negalimi ar netoleruojami kiti medikamentai (BAB, KKB) krūtinės anginai gydyti. Gali būti pakeičiamas trimetazidinu.</v>
          </cell>
        </row>
        <row r="134">
          <cell r="P134">
            <v>1103312</v>
          </cell>
          <cell r="Q134" t="str">
            <v/>
          </cell>
          <cell r="R134" t="str">
            <v>Taip</v>
          </cell>
          <cell r="S134" t="str">
            <v/>
          </cell>
          <cell r="T134" t="str">
            <v>Taip</v>
          </cell>
          <cell r="Y134" t="str">
            <v>Neįrašyti į kainyną</v>
          </cell>
          <cell r="Z134" t="str">
            <v>Skiriamas  krūtinės anginai gydyti, kai negalimi ar netoleruojami kiti medikamentai (BAB, KKB) krūtinės anginai gydyti. Gali būti pakeičiamas trimetazidinu.</v>
          </cell>
        </row>
        <row r="135">
          <cell r="P135">
            <v>1033657</v>
          </cell>
          <cell r="Q135" t="str">
            <v/>
          </cell>
          <cell r="R135" t="str">
            <v>Taip</v>
          </cell>
          <cell r="S135" t="str">
            <v/>
          </cell>
          <cell r="Y135" t="str">
            <v>Neįrašyti į kainyną</v>
          </cell>
          <cell r="Z135" t="str">
            <v>Skiriamas  krūtinės anginai gydyti, kai negalimi ar netoleruojami kiti medikamentai (BAB, KKB) krūtinės anginai gydyti. Gali būti pakeičiamas trimetazidinu.</v>
          </cell>
        </row>
        <row r="136">
          <cell r="P136">
            <v>1095003</v>
          </cell>
          <cell r="Q136" t="str">
            <v/>
          </cell>
          <cell r="R136" t="str">
            <v>Taip</v>
          </cell>
          <cell r="S136" t="str">
            <v/>
          </cell>
          <cell r="Y136" t="str">
            <v>Neįrašyti į kainyną</v>
          </cell>
          <cell r="Z136" t="str">
            <v>Skiriamas  krūtinės anginai gydyti, kai negalimi ar netoleruojami kiti medikamentai (BAB, KKB) krūtinės anginai gydyti. Gali būti pakeičiamas trimetazidinu.</v>
          </cell>
        </row>
        <row r="137">
          <cell r="P137">
            <v>1103311</v>
          </cell>
          <cell r="Q137" t="str">
            <v/>
          </cell>
          <cell r="R137" t="str">
            <v>Taip</v>
          </cell>
          <cell r="S137" t="str">
            <v/>
          </cell>
          <cell r="T137" t="str">
            <v>Taip</v>
          </cell>
          <cell r="Y137" t="str">
            <v>Neįrašyti į kainyną</v>
          </cell>
          <cell r="Z137" t="str">
            <v>Skiriamas  krūtinės anginai gydyti, kai negalimi ar netoleruojami kiti medikamentai (BAB, KKB) krūtinės anginai gydyti. Gali būti pakeičiamas trimetazidinu.</v>
          </cell>
        </row>
        <row r="138">
          <cell r="P138">
            <v>1033655</v>
          </cell>
          <cell r="Q138" t="str">
            <v/>
          </cell>
          <cell r="R138" t="str">
            <v>Taip</v>
          </cell>
          <cell r="S138" t="str">
            <v/>
          </cell>
          <cell r="Y138" t="str">
            <v>Neįrašyti į kainyną</v>
          </cell>
          <cell r="Z138" t="str">
            <v>Skiriamas  krūtinės anginai gydyti, kai negalimi ar netoleruojami kiti medikamentai (BAB, KKB) krūtinės anginai gydyti. Gali būti pakeičiamas trimetazidinu.</v>
          </cell>
        </row>
        <row r="139">
          <cell r="P139">
            <v>1095000</v>
          </cell>
          <cell r="Q139" t="str">
            <v/>
          </cell>
          <cell r="R139" t="str">
            <v>Taip</v>
          </cell>
          <cell r="S139" t="str">
            <v/>
          </cell>
          <cell r="Y139" t="str">
            <v>Neįrašyti į kainyną</v>
          </cell>
          <cell r="Z139" t="str">
            <v>Skiriamas  krūtinės anginai gydyti, kai negalimi ar netoleruojami kiti medikamentai (BAB, KKB) krūtinės anginai gydyti. Gali būti pakeičiamas trimetazidinu.</v>
          </cell>
        </row>
        <row r="140">
          <cell r="P140">
            <v>1011278</v>
          </cell>
          <cell r="Q140" t="str">
            <v/>
          </cell>
          <cell r="R140" t="str">
            <v>Taip</v>
          </cell>
          <cell r="S140" t="str">
            <v/>
          </cell>
        </row>
        <row r="141">
          <cell r="P141">
            <v>1025338</v>
          </cell>
          <cell r="Q141" t="str">
            <v/>
          </cell>
          <cell r="R141" t="str">
            <v>Taip</v>
          </cell>
          <cell r="S141" t="str">
            <v/>
          </cell>
        </row>
        <row r="142">
          <cell r="P142">
            <v>1001705</v>
          </cell>
          <cell r="Q142" t="str">
            <v/>
          </cell>
          <cell r="R142" t="str">
            <v/>
          </cell>
          <cell r="S142" t="str">
            <v/>
          </cell>
          <cell r="Y142" t="str">
            <v>Palikti kainyne</v>
          </cell>
          <cell r="Z142" t="str">
            <v>Sudėtinis vaistas, įtrauktas į pirmaeilio tuberkuliozės gydymo schemas. Kainyne yra atskiros rifampicino ir izoniazido veikliosios medžiagos, tačiau šių preparatų dozuotės skiriasi. Pakeičiamas negali būti.</v>
          </cell>
        </row>
        <row r="143">
          <cell r="P143">
            <v>1000321</v>
          </cell>
          <cell r="Q143" t="str">
            <v/>
          </cell>
          <cell r="R143" t="str">
            <v/>
          </cell>
          <cell r="S143" t="str">
            <v/>
          </cell>
          <cell r="X143" t="str">
            <v>Taip</v>
          </cell>
          <cell r="Y143" t="str">
            <v>Palikti Kainyne</v>
          </cell>
          <cell r="Z143" t="str">
            <v>Vaistas įtraukas į pirmaeilio tuberkuliozės gydymo schemas.</v>
          </cell>
        </row>
        <row r="144">
          <cell r="P144">
            <v>1003333</v>
          </cell>
          <cell r="Q144" t="str">
            <v/>
          </cell>
          <cell r="R144" t="str">
            <v/>
          </cell>
          <cell r="S144" t="str">
            <v/>
          </cell>
          <cell r="X144" t="str">
            <v>Taip</v>
          </cell>
          <cell r="Y144" t="str">
            <v>Palikti kainyne</v>
          </cell>
          <cell r="Z144" t="str">
            <v xml:space="preserve">Rifampicinas. AB. Sunkios infekcinės ligos: tuberkuliozė, raupsai. Įprastinė paros dozė Įprastinė paros dozė &gt;50 kg sveriantiems pacientams 600 mg. 300 mg dozuotė reikalinga įprastinio dozavimo užtikrinimui. </v>
          </cell>
        </row>
        <row r="145">
          <cell r="P145">
            <v>1014212</v>
          </cell>
          <cell r="Q145" t="str">
            <v/>
          </cell>
          <cell r="R145" t="str">
            <v/>
          </cell>
          <cell r="S145" t="str">
            <v/>
          </cell>
          <cell r="X145" t="str">
            <v>Taip</v>
          </cell>
          <cell r="Y145" t="str">
            <v>Palikti Kainyne</v>
          </cell>
          <cell r="Z145" t="str">
            <v>Vaistas įtrauktas į šoninės amiotrofinės sklerozės gydymo schemas, alternatyvų Kainyne nėra.</v>
          </cell>
        </row>
        <row r="146">
          <cell r="P146">
            <v>1073042</v>
          </cell>
          <cell r="Q146" t="str">
            <v/>
          </cell>
          <cell r="R146" t="str">
            <v/>
          </cell>
          <cell r="S146" t="str">
            <v/>
          </cell>
          <cell r="X146" t="str">
            <v>Taip</v>
          </cell>
          <cell r="Y146" t="str">
            <v>Palikti Kainyne</v>
          </cell>
          <cell r="Z146" t="str">
            <v>Vienintelis kainyne esantis lėtinei trombembolinei plautinei hipertezija skirtas ir kompensuojamas vaistas. Tam tikrose situacijose (kai yra ddelė hipotenzijos rizika, kartu vartojant tam tikrus vaistus), reikia rekomenduojamą pradinę dozę 1 mg - mažinti iki 0,5 mg.</v>
          </cell>
        </row>
        <row r="147">
          <cell r="P147">
            <v>1002733</v>
          </cell>
          <cell r="Q147" t="str">
            <v/>
          </cell>
          <cell r="R147" t="str">
            <v/>
          </cell>
          <cell r="S147" t="str">
            <v/>
          </cell>
          <cell r="Y147" t="str">
            <v>Palikti kainyne</v>
          </cell>
          <cell r="Z147" t="str">
            <v>Vaistas skiriamas šizofrenijai ir kitiems psichiatriniams susirgimams gydyti, vienintelė skysta geriama vaisto forma.</v>
          </cell>
        </row>
        <row r="148">
          <cell r="P148">
            <v>1088639</v>
          </cell>
          <cell r="Q148" t="str">
            <v/>
          </cell>
          <cell r="R148" t="str">
            <v/>
          </cell>
          <cell r="S148" t="str">
            <v/>
          </cell>
          <cell r="T148" t="str">
            <v>Taip</v>
          </cell>
          <cell r="X148" t="str">
            <v>Taip</v>
          </cell>
          <cell r="Y148" t="str">
            <v>Palikti Kainyne</v>
          </cell>
          <cell r="Z148" t="str">
            <v>Vienintelė injekcinė salbutamolio forma, skiriama sunkiems astmo prieuoliams arba status asthmaticus.</v>
          </cell>
        </row>
        <row r="149">
          <cell r="P149">
            <v>1102006</v>
          </cell>
          <cell r="Q149" t="str">
            <v/>
          </cell>
          <cell r="R149" t="str">
            <v/>
          </cell>
          <cell r="S149" t="str">
            <v/>
          </cell>
          <cell r="T149" t="str">
            <v>Taip</v>
          </cell>
          <cell r="X149" t="str">
            <v>Taip</v>
          </cell>
          <cell r="Y149" t="str">
            <v>Neįrašyti į Kainyną</v>
          </cell>
          <cell r="Z149" t="str">
            <v>Geriama salbutamolio forma, kuri pakeičiama kitu geriamu salbutamoliu kainyne (skystu, tokio pačio stiprumo).</v>
          </cell>
        </row>
        <row r="150">
          <cell r="P150">
            <v>1001758</v>
          </cell>
          <cell r="Q150" t="str">
            <v/>
          </cell>
          <cell r="R150" t="str">
            <v>Taip</v>
          </cell>
          <cell r="S150" t="str">
            <v/>
          </cell>
          <cell r="X150" t="str">
            <v>Taip</v>
          </cell>
          <cell r="Y150" t="str">
            <v>Palikti Kainyne</v>
          </cell>
          <cell r="Z150" t="str">
            <v>Tai vienintelis Kainyne esantis skystos farmacinės formos ilgo veikimo beta2 agonistas. Alternatyvų nėra.</v>
          </cell>
        </row>
        <row r="151">
          <cell r="P151">
            <v>1027929</v>
          </cell>
          <cell r="Q151" t="str">
            <v/>
          </cell>
          <cell r="R151" t="str">
            <v/>
          </cell>
          <cell r="S151" t="str">
            <v>Taip</v>
          </cell>
          <cell r="X151" t="str">
            <v>Taip</v>
          </cell>
          <cell r="Y151" t="str">
            <v>Palikti Kainyne</v>
          </cell>
          <cell r="Z151" t="str">
            <v>Antiepilepsinis vaistas, vartojamas kartu su klobazamu ir valproatais kaip papildoma atsparių generalizuotų toninių-kloninių traukulių gydymui, esant sunkiai vaikų miokloninei epilepsijai, kurių traukuliai nepakankmai kontroliuojami vien klobazamu ir valproatais. Vaistas vartojamas labai ribotam pacientų ratui, lygiaverčių alternatyvų nėra</v>
          </cell>
        </row>
        <row r="152">
          <cell r="P152">
            <v>1027935</v>
          </cell>
          <cell r="Q152" t="str">
            <v/>
          </cell>
          <cell r="R152" t="str">
            <v/>
          </cell>
          <cell r="S152" t="str">
            <v>Taip</v>
          </cell>
          <cell r="X152" t="str">
            <v>Taip</v>
          </cell>
          <cell r="Y152" t="str">
            <v>Palikti Kainyne</v>
          </cell>
          <cell r="Z152" t="str">
            <v>Antiepilepsinis vaistas, vartojamas kartu su klobazamu ir valproatais kaip papildoma atsparių generalizuotų toninių-kloninių traukulių gydymui, esant sunkiai vaikų miokloninei epilepsijai, kurių traukuliai nepakankmai kontroliuojami vien klobazamu ir valproatais. Vaistas vartojamas labai ribotam pacientų ratui, lygiaverčių alternatyvų nėra</v>
          </cell>
        </row>
        <row r="153">
          <cell r="P153">
            <v>1004104</v>
          </cell>
          <cell r="Q153" t="str">
            <v/>
          </cell>
          <cell r="R153" t="str">
            <v/>
          </cell>
          <cell r="S153" t="str">
            <v/>
          </cell>
          <cell r="X153" t="str">
            <v>Taip</v>
          </cell>
          <cell r="Y153" t="str">
            <v>Palikti Kainyne</v>
          </cell>
          <cell r="Z153" t="str">
            <v>Vienintelis Kainyne esantis vietinis vaistinis preparatas, skirtas papildomam lokalių infekuotų nudegimų žaizdų, trofinių opų ar pragulų gydymui ir nudegimo žaizdų ar stipraus nubrozdinimo infekcijos profilaktikai. Alternatyvių vaistų nėra.</v>
          </cell>
        </row>
        <row r="154">
          <cell r="P154">
            <v>1001799</v>
          </cell>
          <cell r="Q154" t="str">
            <v/>
          </cell>
          <cell r="R154" t="str">
            <v/>
          </cell>
          <cell r="S154" t="str">
            <v/>
          </cell>
          <cell r="X154" t="str">
            <v>Taip</v>
          </cell>
          <cell r="Y154" t="str">
            <v>Palikti Kainyne</v>
          </cell>
          <cell r="Z154" t="str">
            <v>Vaistas įtrauktas į reumatoidinio artrito, ankilozinio sponilito, psoriazinio artrito gydymo schemas. Kito aminosalicilato šioms indikacijoms Kainyne nėra.</v>
          </cell>
        </row>
        <row r="155">
          <cell r="P155">
            <v>1098275</v>
          </cell>
          <cell r="Q155" t="str">
            <v/>
          </cell>
          <cell r="R155" t="str">
            <v/>
          </cell>
          <cell r="S155" t="str">
            <v/>
          </cell>
          <cell r="T155" t="str">
            <v>Taip</v>
          </cell>
          <cell r="X155" t="str">
            <v>Taip</v>
          </cell>
          <cell r="Y155" t="str">
            <v>Palikti Kainyne</v>
          </cell>
          <cell r="Z155" t="str">
            <v>Skysta vaisto forma, reikalinga vaikams iki 6 metų amžiaus.</v>
          </cell>
        </row>
        <row r="156">
          <cell r="P156">
            <v>1030480</v>
          </cell>
          <cell r="Q156" t="str">
            <v/>
          </cell>
          <cell r="R156" t="str">
            <v/>
          </cell>
          <cell r="S156" t="str">
            <v>Taip</v>
          </cell>
          <cell r="X156" t="str">
            <v>Taip</v>
          </cell>
          <cell r="Y156" t="str">
            <v>Palikti Kainyne</v>
          </cell>
          <cell r="Z156" t="str">
            <v>Kompensuojamas vaikams, atopiniam dermtitui gydyti. Vienintelis vietinio poveikio imunosupresantas (kalcineurino inhibitorius) tepalo farmacinės formos. Būtinas pacientams, sergantiems atopiniu dermatitu, kai negalimas/ netinkamas gydymas gliukokortikoidais.</v>
          </cell>
        </row>
        <row r="157">
          <cell r="P157">
            <v>1074012</v>
          </cell>
          <cell r="Q157" t="str">
            <v/>
          </cell>
          <cell r="R157" t="str">
            <v/>
          </cell>
          <cell r="S157" t="str">
            <v>Taip</v>
          </cell>
          <cell r="Y157" t="str">
            <v>Palikti kainyne</v>
          </cell>
          <cell r="Z157" t="str">
            <v>Siauro terapinio indekso, imunosupresantas</v>
          </cell>
        </row>
        <row r="158">
          <cell r="P158">
            <v>1003180</v>
          </cell>
          <cell r="Q158" t="str">
            <v/>
          </cell>
          <cell r="R158" t="str">
            <v/>
          </cell>
          <cell r="S158" t="str">
            <v/>
          </cell>
          <cell r="X158" t="str">
            <v>Taip</v>
          </cell>
          <cell r="Y158" t="str">
            <v>Palikti Kainyne</v>
          </cell>
          <cell r="Z158" t="str">
            <v xml:space="preserve">Tiapridas - vienintelis Kainyne esantis leidžiamasis antipsichotikas, skirtas ažitacijos ir agresijos būklėms slopinti senyviems pacientams. </v>
          </cell>
        </row>
        <row r="159">
          <cell r="P159">
            <v>1001157</v>
          </cell>
          <cell r="Q159" t="str">
            <v/>
          </cell>
          <cell r="R159" t="str">
            <v/>
          </cell>
          <cell r="S159" t="str">
            <v/>
          </cell>
          <cell r="X159" t="str">
            <v>Taip</v>
          </cell>
          <cell r="Y159" t="str">
            <v>Palikti Kainyne</v>
          </cell>
          <cell r="Z159" t="str">
            <v>Citotoksinis vaistas, skirtas leukemijai gydyti, įtrauktas į gydymo  protokolus, negali būti pakeičiamas</v>
          </cell>
        </row>
        <row r="160">
          <cell r="P160">
            <v>1073344</v>
          </cell>
          <cell r="Q160" t="str">
            <v/>
          </cell>
          <cell r="R160" t="str">
            <v/>
          </cell>
          <cell r="S160" t="str">
            <v/>
          </cell>
          <cell r="X160" t="str">
            <v>Taip</v>
          </cell>
          <cell r="Y160" t="str">
            <v>Palikti Kainyne</v>
          </cell>
          <cell r="Z160" t="str">
            <v>Aminoglikozidas,skirtas ilgalaikiam Pseudomonas aeruginosa sukeltos lėtinės infekcinės plaučių ligos gydymui 6 metų bei vyresniems cistine fibroze sergantiems pacientams.Patogiau vartoti vaistą vaikams, kurie negali ikvėpto miltukų pavidalo tobramicino.</v>
          </cell>
        </row>
        <row r="161">
          <cell r="P161">
            <v>1003196</v>
          </cell>
          <cell r="Q161" t="str">
            <v/>
          </cell>
          <cell r="R161" t="str">
            <v/>
          </cell>
          <cell r="S161" t="str">
            <v/>
          </cell>
          <cell r="Y161" t="str">
            <v>Palikti kainyne</v>
          </cell>
          <cell r="Z161" t="str">
            <v>Kainyne yra kitas leidžiamas kilpinis diuretikas, tačiau jų registruotos indikacijos ir kontraindikacijos šiek tiek skiriasi (pvz.: kai inkstų funkcija yra labai sutrikusi, rekomenduojamas torazemidas, o ne furozemidas).</v>
          </cell>
        </row>
        <row r="162">
          <cell r="P162">
            <v>1001882</v>
          </cell>
          <cell r="Q162" t="str">
            <v/>
          </cell>
          <cell r="R162" t="str">
            <v/>
          </cell>
          <cell r="S162" t="str">
            <v/>
          </cell>
          <cell r="X162" t="str">
            <v>Taip</v>
          </cell>
          <cell r="Y162" t="str">
            <v>Palikti Kainyne</v>
          </cell>
          <cell r="Z162" t="str">
            <v>Vienintelis Kainyne esantis silpno poveikio opioidinis analgetikas geriamųjų lašų forma. Ši farmacinė forma būtinai daliai pacientų, negalinčių vartoti kitų geriamųjų formų.</v>
          </cell>
        </row>
        <row r="163">
          <cell r="P163">
            <v>1008105</v>
          </cell>
          <cell r="Q163" t="str">
            <v/>
          </cell>
          <cell r="R163" t="str">
            <v/>
          </cell>
          <cell r="S163" t="str">
            <v/>
          </cell>
          <cell r="X163" t="str">
            <v>Taip</v>
          </cell>
          <cell r="Y163" t="str">
            <v>Palikti Kainyne</v>
          </cell>
          <cell r="Z163" t="str">
            <v>Gonadotropino išsiskyrimą skatinančio hormono analogai, vienintelis vaistas kompensuojamas endometriozei gydyti.</v>
          </cell>
        </row>
        <row r="164">
          <cell r="P164">
            <v>1004011</v>
          </cell>
          <cell r="Q164" t="str">
            <v/>
          </cell>
          <cell r="R164" t="str">
            <v/>
          </cell>
          <cell r="S164" t="str">
            <v>Taip</v>
          </cell>
          <cell r="X164" t="str">
            <v>Taip</v>
          </cell>
          <cell r="Y164" t="str">
            <v>Palikti Kainyne</v>
          </cell>
          <cell r="Z164" t="str">
            <v>Valproinė rūgštis įtraukta į daugelio epilepsijos tipų gydymo schemas, taip pat kaip pirmo pasirinkimo vaistinis preparatas. Lygiaverčių alternatyvų Kainyne nėra.</v>
          </cell>
        </row>
        <row r="165">
          <cell r="P165">
            <v>1002537</v>
          </cell>
          <cell r="Q165" t="str">
            <v/>
          </cell>
          <cell r="R165" t="str">
            <v/>
          </cell>
          <cell r="S165" t="str">
            <v>Taip</v>
          </cell>
          <cell r="X165" t="str">
            <v>Taip</v>
          </cell>
          <cell r="Y165" t="str">
            <v>Palikti Kainyne</v>
          </cell>
          <cell r="Z165" t="str">
            <v>Valproinė rūgštis įtraukta į daugelio epilepsijos tipų gydymo schemas, taip pat kaip pirmo pasirinkimo vaistinis preparatas. Lygiaverčių alternatyvų Kainyne nėra.</v>
          </cell>
        </row>
        <row r="166">
          <cell r="P166">
            <v>1002539</v>
          </cell>
          <cell r="Q166" t="str">
            <v/>
          </cell>
          <cell r="R166" t="str">
            <v/>
          </cell>
          <cell r="S166" t="str">
            <v>Taip</v>
          </cell>
          <cell r="X166" t="str">
            <v>Taip</v>
          </cell>
          <cell r="Y166" t="str">
            <v>Palikti Kainyne</v>
          </cell>
          <cell r="Z166" t="str">
            <v>Valproinė rūgštis įtraukta į daugelio epilepsijos tipų gydymo schemas, taip pat kaip pirmo pasirinkimo vaistinis preparatas. Lygiaverčių alternatyvų Kainyne nėra.</v>
          </cell>
        </row>
        <row r="167">
          <cell r="P167">
            <v>1002540</v>
          </cell>
          <cell r="Q167" t="str">
            <v/>
          </cell>
          <cell r="R167" t="str">
            <v/>
          </cell>
          <cell r="S167" t="str">
            <v>Taip</v>
          </cell>
          <cell r="X167" t="str">
            <v>Taip</v>
          </cell>
          <cell r="Y167" t="str">
            <v>Palikti Kainyne</v>
          </cell>
          <cell r="Z167" t="str">
            <v>Valproinė rūgštis įtraukta į daugelio epilepsijos tipų gydymo schemas, taip pat kaip pirmo pasirinkimo vaistinis preparatas. Lygiaverčių alternatyvų Kainyne nėra.</v>
          </cell>
        </row>
        <row r="168">
          <cell r="P168">
            <v>1086241</v>
          </cell>
          <cell r="Q168" t="str">
            <v/>
          </cell>
          <cell r="R168" t="str">
            <v/>
          </cell>
          <cell r="S168" t="str">
            <v>Taip</v>
          </cell>
          <cell r="X168" t="str">
            <v>Taip</v>
          </cell>
          <cell r="Y168" t="str">
            <v>Palikti Kainyne</v>
          </cell>
          <cell r="Z168" t="str">
            <v>Skiriamas epilepsiniams priepuoliams, kurių etiologija yra tuberozinė sklerozė (TLK-10-AM kodas Q85.1), taip pat bet kurios etiologijos infantiliniai spazmai (West sindromas) (TLK-10-AM kodas G40.4), kai per 2 savaites nepasiekiama priepuolių ir hipsaritmijos kontrolės. Vie gydant steroidais arba kai yra kontraindikacijų gydymui steroidais; taip pat gydymui rezistentiški židininiai epilepsijos priepuoliai (TLK-10-AM kodas G40.2), kai gydymas kitais potencialiai tinkamais vaistais neefektyvus ar kontraindikuotinas, nusprendus III lygio gydytojų vaikų neurologų ar gydytojų  neurologų konsiliumui. Vienintelis vaistas kompensuojamas G40.4 (kitokiai, išplitusiai epilepsijai gydyti). Negali būti pakeičiamas</v>
          </cell>
        </row>
        <row r="169">
          <cell r="P169">
            <v>1005472</v>
          </cell>
          <cell r="Q169" t="str">
            <v/>
          </cell>
          <cell r="R169" t="str">
            <v/>
          </cell>
          <cell r="S169" t="str">
            <v/>
          </cell>
          <cell r="X169" t="str">
            <v>Taip</v>
          </cell>
          <cell r="Y169" t="str">
            <v>Palikti Kainyne</v>
          </cell>
          <cell r="Z169" t="str">
            <v>Vinblastinas įtrauktas į įvairias onkohematologinių ligų (sėklidžių karcinoma, Langerhanso ląstelių histiocitoze, limfomos ir kt.) gydymo schemas. Lygiaverčių alternatyvų Kainyne nėra.</v>
          </cell>
        </row>
        <row r="170">
          <cell r="P170">
            <v>1028280</v>
          </cell>
          <cell r="Q170" t="str">
            <v/>
          </cell>
          <cell r="R170" t="str">
            <v/>
          </cell>
          <cell r="S170" t="str">
            <v/>
          </cell>
          <cell r="X170" t="str">
            <v>Taip</v>
          </cell>
          <cell r="Y170" t="str">
            <v>Palikti Kainyne</v>
          </cell>
          <cell r="Z170" t="str">
            <v xml:space="preserve">Nors šis derinys vartojamas vis rečiau (dėl saugumo problemų, ir silpnesnio virologinio aktyvumo remiantis kai kuriais tyrimais), kai kuriose situacijose jam gali būti teikiama pirmenybė, pvz., esant K65R mutacijai. </v>
          </cell>
        </row>
        <row r="171">
          <cell r="P171">
            <v>1070358</v>
          </cell>
          <cell r="Q171" t="str">
            <v>Taip</v>
          </cell>
          <cell r="R171" t="str">
            <v>Taip</v>
          </cell>
          <cell r="S171" t="str">
            <v/>
          </cell>
          <cell r="X171" t="str">
            <v>Taip</v>
          </cell>
          <cell r="Y171" t="str">
            <v>Palikti kainyne</v>
          </cell>
          <cell r="Z171" t="str">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ell>
        </row>
        <row r="172">
          <cell r="P172">
            <v>1070359</v>
          </cell>
          <cell r="Q172" t="str">
            <v>Taip</v>
          </cell>
          <cell r="R172" t="str">
            <v>Taip</v>
          </cell>
          <cell r="S172" t="str">
            <v/>
          </cell>
          <cell r="X172" t="str">
            <v>Taip</v>
          </cell>
          <cell r="Y172" t="str">
            <v>Palikti kainyne</v>
          </cell>
          <cell r="Z172" t="str">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ell>
        </row>
        <row r="173">
          <cell r="P173">
            <v>1070360</v>
          </cell>
          <cell r="Q173" t="str">
            <v>Taip</v>
          </cell>
          <cell r="R173" t="str">
            <v>Taip</v>
          </cell>
          <cell r="S173" t="str">
            <v/>
          </cell>
          <cell r="X173" t="str">
            <v>Taip</v>
          </cell>
          <cell r="Y173" t="str">
            <v>Palikti kainyne</v>
          </cell>
          <cell r="Z173" t="str">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ell>
        </row>
        <row r="174">
          <cell r="P174">
            <v>1070361</v>
          </cell>
          <cell r="Q174" t="str">
            <v>Taip</v>
          </cell>
          <cell r="R174" t="str">
            <v>Taip</v>
          </cell>
          <cell r="S174" t="str">
            <v/>
          </cell>
          <cell r="X174" t="str">
            <v>Taip</v>
          </cell>
          <cell r="Y174" t="str">
            <v>Palikti kainyne</v>
          </cell>
          <cell r="Z174" t="str">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ell>
        </row>
        <row r="175">
          <cell r="P175">
            <v>1094118</v>
          </cell>
          <cell r="Q175" t="str">
            <v>Taip</v>
          </cell>
          <cell r="R175" t="str">
            <v>Taip</v>
          </cell>
          <cell r="S175" t="str">
            <v/>
          </cell>
          <cell r="X175" t="str">
            <v>Taip</v>
          </cell>
          <cell r="Y175" t="str">
            <v>Palikti kainyne</v>
          </cell>
          <cell r="Z175" t="str">
            <v>Žmogaus normalusis imunoglobulinas IgG, kompensuojamas   imunodeficitui su vyraujančiais antikūnų defektais, gydyti (TLK kodai D80-D84). Kainyne yra kito gamintojo imunoglobulinas (HyQvia), tačiau skiriasi šių imunoglubulinų IgG poklasių kiekiai, todėl šio vaisto kitu pakeisti negalima.</v>
          </cell>
        </row>
        <row r="176">
          <cell r="P176">
            <v>1094124</v>
          </cell>
          <cell r="Q176" t="str">
            <v>Taip</v>
          </cell>
          <cell r="R176" t="str">
            <v>Taip</v>
          </cell>
          <cell r="S176" t="str">
            <v/>
          </cell>
          <cell r="X176" t="str">
            <v>Taip</v>
          </cell>
          <cell r="Y176" t="str">
            <v>Palikti kainyne</v>
          </cell>
          <cell r="Z176" t="str">
            <v>Žmogaus normalusis imunoglobulinas IgG, kompensuojamas   imunodeficitui su vyraujančiais antikūnų defektais, gydyti (TLK kodai D80-D84). Kainyne yra kito gamintojo imunoglobulinas (HyQvia), tačiau skiriasi šių imunoglubulinų IgG poklasių kiekiai, todėl šio vaisto kitu pakeisti negalima.</v>
          </cell>
        </row>
        <row r="177">
          <cell r="P177">
            <v>1057511</v>
          </cell>
          <cell r="Q177" t="str">
            <v>Taip</v>
          </cell>
          <cell r="R177" t="str">
            <v>Taip</v>
          </cell>
          <cell r="S177" t="str">
            <v/>
          </cell>
          <cell r="X177" t="str">
            <v>Taip</v>
          </cell>
          <cell r="Y177" t="str">
            <v>Palikti kainyne</v>
          </cell>
          <cell r="Z177" t="str">
            <v xml:space="preserve">Vaistas nepakeičiamas paacientams, sergantiems Von Willebrand liga, kraujavimo gydymui ir profilaktikai, kai gydymas desmopresinu yra neveiksmingas arba negalimas. </v>
          </cell>
        </row>
        <row r="178">
          <cell r="P178">
            <v>1057510</v>
          </cell>
          <cell r="Q178" t="str">
            <v>Taip</v>
          </cell>
          <cell r="R178" t="str">
            <v>Taip</v>
          </cell>
          <cell r="S178" t="str">
            <v/>
          </cell>
          <cell r="X178" t="str">
            <v>Taip</v>
          </cell>
          <cell r="Y178" t="str">
            <v>Palikti kainyne</v>
          </cell>
          <cell r="Z178" t="str">
            <v xml:space="preserve">Vaistas nepakeičiamas paacientams, sergantiems Von Willebrand liga, kraujavimo gydymui ir profilaktikai, kai gydymas desmopresinu yra neveiksmingas arba negalimas. </v>
          </cell>
        </row>
      </sheetData>
      <sheetData sheetId="1" refreshError="1">
        <row r="1">
          <cell r="P1" t="str">
            <v>NPAKID</v>
          </cell>
          <cell r="Q1" t="str">
            <v>Biologinis vaistinis preparatas</v>
          </cell>
          <cell r="R1" t="str">
            <v>Sintetinė grupė</v>
          </cell>
          <cell r="S1" t="str">
            <v>Mažas terapinis indeksas</v>
          </cell>
          <cell r="T1" t="str">
            <v>Lygiagretaus importo vaistas</v>
          </cell>
          <cell r="U1" t="str">
            <v>Vardinis</v>
          </cell>
          <cell r="V1" t="str">
            <v>Sudaryta prieinamumo gerinimo ir rizikos pasidalijimo sutartis</v>
          </cell>
          <cell r="W1" t="str">
            <v>Vaistai skiriami su apribojimais</v>
          </cell>
          <cell r="X1" t="str">
            <v>Ar rengiant 2025 I pusm. Kainyną vaistas siųstas Komisijai</v>
          </cell>
          <cell r="Y1" t="str">
            <v>Komisijos 2026 m. I pusm. Kainyno sprendimas</v>
          </cell>
          <cell r="Z1" t="str">
            <v>Komisijos 2026 m. I pusm. Kainyno sprendimo motyvai</v>
          </cell>
        </row>
        <row r="2">
          <cell r="P2">
            <v>1001361</v>
          </cell>
          <cell r="Q2" t="str">
            <v/>
          </cell>
          <cell r="R2" t="str">
            <v/>
          </cell>
          <cell r="S2" t="str">
            <v/>
          </cell>
          <cell r="X2" t="str">
            <v>Taip</v>
          </cell>
          <cell r="Y2" t="str">
            <v>Palikti Kainyne</v>
          </cell>
          <cell r="Z2" t="str">
            <v xml:space="preserve">Kompensuojamas sunkios formos psoriazei (L40.1, L40.3, L40.5) ir įgimtai ichtiozei (Q80) gydyti. Tai vienintelis kompensuojamas retinoidas, skirtas sunkių įprastinėms gydymo priemonėms atsparių ligų gydymui. </v>
          </cell>
        </row>
        <row r="3">
          <cell r="P3">
            <v>1091059</v>
          </cell>
          <cell r="Q3" t="str">
            <v/>
          </cell>
          <cell r="R3" t="str">
            <v/>
          </cell>
          <cell r="S3" t="str">
            <v/>
          </cell>
          <cell r="T3" t="str">
            <v>Taip</v>
          </cell>
          <cell r="X3" t="str">
            <v>Taip</v>
          </cell>
          <cell r="Y3" t="str">
            <v>Palikti Kainyne</v>
          </cell>
          <cell r="Z3" t="str">
            <v xml:space="preserve">Kompensuojamas sunkios formos psoriazei (L40.1, L40.3, L40.5) ir įgimtai ichtiozei (Q80) gydyti. Tai vienintelis kompensuojamas retinoidas, skirtas sunkių įprastinėms gydymo priemonėms atsparių ligų gydymui. </v>
          </cell>
        </row>
        <row r="4">
          <cell r="P4">
            <v>1093400</v>
          </cell>
          <cell r="Q4" t="str">
            <v/>
          </cell>
          <cell r="R4" t="str">
            <v/>
          </cell>
          <cell r="S4" t="str">
            <v/>
          </cell>
          <cell r="T4" t="str">
            <v>Taip</v>
          </cell>
          <cell r="X4" t="str">
            <v>Taip</v>
          </cell>
          <cell r="Y4" t="str">
            <v>Palikti Kainyne</v>
          </cell>
          <cell r="Z4" t="str">
            <v xml:space="preserve">Kompensuojamas sunkios formos psoriazei (L40.1, L40.3, L40.5) ir įgimtai ichtiozei (Q80) gydyti. Tai vienintelis kompensuojamas retinoidas, skirtas sunkių įprastinėms gydymo priemonėms atsparių ligų gydymui. </v>
          </cell>
        </row>
        <row r="5">
          <cell r="P5">
            <v>1093689</v>
          </cell>
          <cell r="Q5" t="str">
            <v/>
          </cell>
          <cell r="R5" t="str">
            <v/>
          </cell>
          <cell r="S5" t="str">
            <v/>
          </cell>
          <cell r="T5" t="str">
            <v>Taip</v>
          </cell>
          <cell r="X5" t="str">
            <v>Taip</v>
          </cell>
          <cell r="Y5" t="str">
            <v>Palikti Kainyne</v>
          </cell>
          <cell r="Z5"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6">
          <cell r="P6">
            <v>1004747</v>
          </cell>
          <cell r="Q6" t="str">
            <v/>
          </cell>
          <cell r="R6" t="str">
            <v/>
          </cell>
          <cell r="S6" t="str">
            <v/>
          </cell>
          <cell r="X6" t="str">
            <v>Taip</v>
          </cell>
          <cell r="Y6" t="str">
            <v>Palikti Kainyne</v>
          </cell>
          <cell r="Z6"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7">
          <cell r="P7">
            <v>1092838</v>
          </cell>
          <cell r="Q7" t="str">
            <v/>
          </cell>
          <cell r="R7" t="str">
            <v/>
          </cell>
          <cell r="S7" t="str">
            <v/>
          </cell>
          <cell r="T7" t="str">
            <v>Taip</v>
          </cell>
          <cell r="X7" t="str">
            <v>Taip</v>
          </cell>
          <cell r="Y7" t="str">
            <v>Palikti Kainyne</v>
          </cell>
          <cell r="Z7"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8">
          <cell r="P8">
            <v>1093635</v>
          </cell>
          <cell r="Q8" t="str">
            <v/>
          </cell>
          <cell r="R8" t="str">
            <v/>
          </cell>
          <cell r="S8" t="str">
            <v/>
          </cell>
          <cell r="T8" t="str">
            <v>Taip</v>
          </cell>
          <cell r="X8" t="str">
            <v>Taip</v>
          </cell>
          <cell r="Y8" t="str">
            <v>Palikti Kainyne</v>
          </cell>
          <cell r="Z8"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9">
          <cell r="P9">
            <v>1094952</v>
          </cell>
          <cell r="Q9" t="str">
            <v/>
          </cell>
          <cell r="R9" t="str">
            <v/>
          </cell>
          <cell r="S9" t="str">
            <v/>
          </cell>
          <cell r="T9" t="str">
            <v>Taip</v>
          </cell>
          <cell r="X9" t="str">
            <v>Taip</v>
          </cell>
          <cell r="Y9" t="str">
            <v>Palikti Kainyne</v>
          </cell>
          <cell r="Z9"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10">
          <cell r="P10">
            <v>1004748</v>
          </cell>
          <cell r="Q10" t="str">
            <v/>
          </cell>
          <cell r="R10" t="str">
            <v/>
          </cell>
          <cell r="S10" t="str">
            <v/>
          </cell>
          <cell r="X10" t="str">
            <v>Taip</v>
          </cell>
          <cell r="Y10" t="str">
            <v>Palikti Kainyne</v>
          </cell>
          <cell r="Z10"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11">
          <cell r="P11">
            <v>1092839</v>
          </cell>
          <cell r="Q11" t="str">
            <v/>
          </cell>
          <cell r="R11" t="str">
            <v/>
          </cell>
          <cell r="S11" t="str">
            <v/>
          </cell>
          <cell r="T11" t="str">
            <v>Taip</v>
          </cell>
          <cell r="X11" t="str">
            <v>Taip</v>
          </cell>
          <cell r="Y11" t="str">
            <v>Palikti Kainyne</v>
          </cell>
          <cell r="Z11"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12">
          <cell r="P12">
            <v>1093636</v>
          </cell>
          <cell r="Q12" t="str">
            <v/>
          </cell>
          <cell r="R12" t="str">
            <v/>
          </cell>
          <cell r="S12" t="str">
            <v/>
          </cell>
          <cell r="T12" t="str">
            <v>Taip</v>
          </cell>
          <cell r="X12" t="str">
            <v>Taip</v>
          </cell>
          <cell r="Y12" t="str">
            <v>Palikti Kainyne</v>
          </cell>
          <cell r="Z12" t="str">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ell>
        </row>
        <row r="13">
          <cell r="P13">
            <v>1003218</v>
          </cell>
          <cell r="Q13" t="str">
            <v/>
          </cell>
          <cell r="R13" t="str">
            <v/>
          </cell>
          <cell r="S13" t="str">
            <v/>
          </cell>
          <cell r="X13" t="str">
            <v>Taip</v>
          </cell>
          <cell r="Y13" t="str">
            <v>Palikti kainyne</v>
          </cell>
          <cell r="Z13" t="str">
            <v>Antros kartos antihistamininis vaistas. Nėra šios farmacinės formos cetirizino alternatyvų.</v>
          </cell>
        </row>
        <row r="14">
          <cell r="P14">
            <v>1082128</v>
          </cell>
          <cell r="Q14" t="str">
            <v/>
          </cell>
          <cell r="R14" t="str">
            <v/>
          </cell>
          <cell r="S14" t="str">
            <v/>
          </cell>
          <cell r="T14" t="str">
            <v>Taip</v>
          </cell>
          <cell r="X14" t="str">
            <v>Taip</v>
          </cell>
          <cell r="Y14" t="str">
            <v>Palikti kainyne</v>
          </cell>
          <cell r="Z14" t="str">
            <v>Antros kartos antihistamininis vaistas. Nėra šios farmacinės formos cetirizino alternatyvų.</v>
          </cell>
        </row>
        <row r="15">
          <cell r="P15">
            <v>1096559</v>
          </cell>
          <cell r="Q15" t="str">
            <v/>
          </cell>
          <cell r="R15" t="str">
            <v/>
          </cell>
          <cell r="S15" t="str">
            <v/>
          </cell>
          <cell r="T15" t="str">
            <v>Taip</v>
          </cell>
          <cell r="X15" t="str">
            <v>Taip</v>
          </cell>
          <cell r="Y15" t="str">
            <v>Palikti kainyne</v>
          </cell>
          <cell r="Z15" t="str">
            <v>Antros kartos antihistamininis vaistas. Nėra šios farmacinės formos cetirizino alternatyvų.</v>
          </cell>
        </row>
        <row r="16">
          <cell r="P16">
            <v>1096764</v>
          </cell>
          <cell r="Q16" t="str">
            <v/>
          </cell>
          <cell r="R16" t="str">
            <v/>
          </cell>
          <cell r="S16" t="str">
            <v/>
          </cell>
          <cell r="T16" t="str">
            <v>Taip</v>
          </cell>
          <cell r="X16" t="str">
            <v>Taip</v>
          </cell>
          <cell r="Y16" t="str">
            <v>Palikti kainyne</v>
          </cell>
          <cell r="Z16" t="str">
            <v>Antros kartos antihistamininis vaistas. Nėra šios farmacinės formos cetirizino alternatyvų.</v>
          </cell>
        </row>
        <row r="17">
          <cell r="P17">
            <v>1097412</v>
          </cell>
          <cell r="Q17" t="str">
            <v/>
          </cell>
          <cell r="R17" t="str">
            <v/>
          </cell>
          <cell r="S17" t="str">
            <v/>
          </cell>
          <cell r="T17" t="str">
            <v>Taip</v>
          </cell>
          <cell r="X17" t="str">
            <v>Taip</v>
          </cell>
          <cell r="Y17" t="str">
            <v>Palikti kainyne</v>
          </cell>
          <cell r="Z17" t="str">
            <v>Širdį veikiantis glikozidas, siauro terapinio intervalo vaistas. Negali būti pakeičiamas</v>
          </cell>
        </row>
        <row r="18">
          <cell r="P18">
            <v>1097411</v>
          </cell>
          <cell r="Q18" t="str">
            <v/>
          </cell>
          <cell r="R18" t="str">
            <v/>
          </cell>
          <cell r="S18" t="str">
            <v/>
          </cell>
          <cell r="T18" t="str">
            <v>Taip</v>
          </cell>
          <cell r="X18" t="str">
            <v>Taip</v>
          </cell>
          <cell r="Y18" t="str">
            <v>Palikti kainyne</v>
          </cell>
          <cell r="Z18" t="str">
            <v>Širdį veikiantis glikozidas, siauro terapinio intervalo vaistas. Negali būti pakeičiamas</v>
          </cell>
        </row>
        <row r="19">
          <cell r="P19">
            <v>1097410</v>
          </cell>
          <cell r="Q19" t="str">
            <v/>
          </cell>
          <cell r="R19" t="str">
            <v/>
          </cell>
          <cell r="S19" t="str">
            <v/>
          </cell>
          <cell r="T19" t="str">
            <v>Taip</v>
          </cell>
          <cell r="X19" t="str">
            <v>Taip</v>
          </cell>
          <cell r="Y19" t="str">
            <v>Palikti kainyne</v>
          </cell>
          <cell r="Z19" t="str">
            <v>Širdį veikiantis glikozidas, siauro terapinio intervalo vaistas. Negali būti pakeičiamas</v>
          </cell>
        </row>
        <row r="20">
          <cell r="P20">
            <v>1102874</v>
          </cell>
          <cell r="Q20" t="str">
            <v/>
          </cell>
          <cell r="R20" t="str">
            <v/>
          </cell>
          <cell r="S20" t="str">
            <v/>
          </cell>
          <cell r="T20" t="str">
            <v>Taip</v>
          </cell>
          <cell r="X20" t="str">
            <v>Taip</v>
          </cell>
          <cell r="Y20" t="str">
            <v>Palikti kainyne</v>
          </cell>
          <cell r="Z20" t="str">
            <v>Širdį veikiantis glikozidas, siauro terapinio intervalo vaistas. Negali būti pakeičiamas</v>
          </cell>
        </row>
        <row r="21">
          <cell r="P21">
            <v>1099082</v>
          </cell>
          <cell r="Q21" t="str">
            <v/>
          </cell>
          <cell r="R21" t="str">
            <v/>
          </cell>
          <cell r="S21" t="str">
            <v/>
          </cell>
          <cell r="T21" t="str">
            <v>Taip</v>
          </cell>
          <cell r="X21" t="str">
            <v>Taip</v>
          </cell>
          <cell r="Y21" t="str">
            <v>Palikti kainyne</v>
          </cell>
          <cell r="Z21" t="str">
            <v>Širdį veikiantis glikozidas, siauro terapinio intervalo vaistas. Negali būti pakeičiamas</v>
          </cell>
        </row>
        <row r="22">
          <cell r="P22">
            <v>1097729</v>
          </cell>
          <cell r="Q22" t="str">
            <v/>
          </cell>
          <cell r="R22" t="str">
            <v/>
          </cell>
          <cell r="S22" t="str">
            <v/>
          </cell>
          <cell r="T22" t="str">
            <v>Taip</v>
          </cell>
          <cell r="X22" t="str">
            <v>Taip</v>
          </cell>
          <cell r="Y22" t="str">
            <v>Palikti kainyne</v>
          </cell>
          <cell r="Z22" t="str">
            <v>Širdį veikiantis glikozidas, siauro terapinio intervalo vaistas. Negali būti pakeičiamas</v>
          </cell>
        </row>
        <row r="23">
          <cell r="P23">
            <v>1095174</v>
          </cell>
          <cell r="Q23" t="str">
            <v/>
          </cell>
          <cell r="R23" t="str">
            <v/>
          </cell>
          <cell r="S23" t="str">
            <v/>
          </cell>
          <cell r="T23" t="str">
            <v>Taip</v>
          </cell>
          <cell r="X23" t="str">
            <v>Taip</v>
          </cell>
          <cell r="Y23" t="str">
            <v>Palikti kainyne</v>
          </cell>
          <cell r="Z23" t="str">
            <v>Širdį veikiantis glikozidas, siauro terapinio intervalo vaistas. Negali būti pakeičiamas</v>
          </cell>
        </row>
        <row r="24">
          <cell r="P24">
            <v>1095175</v>
          </cell>
          <cell r="Q24" t="str">
            <v/>
          </cell>
          <cell r="R24" t="str">
            <v/>
          </cell>
          <cell r="S24" t="str">
            <v/>
          </cell>
          <cell r="T24" t="str">
            <v>Taip</v>
          </cell>
          <cell r="X24" t="str">
            <v>Taip</v>
          </cell>
          <cell r="Y24" t="str">
            <v>Palikti kainyne</v>
          </cell>
          <cell r="Z24" t="str">
            <v>Širdį veikiantis glikozidas, siauro terapinio intervalo vaistas. Negali būti pakeičiamas</v>
          </cell>
        </row>
        <row r="25">
          <cell r="P25">
            <v>1002192</v>
          </cell>
          <cell r="Q25" t="str">
            <v>Taip</v>
          </cell>
          <cell r="R25" t="str">
            <v/>
          </cell>
          <cell r="S25" t="str">
            <v/>
          </cell>
        </row>
        <row r="26">
          <cell r="P26">
            <v>1104423</v>
          </cell>
          <cell r="Q26" t="str">
            <v>Taip</v>
          </cell>
          <cell r="R26" t="str">
            <v/>
          </cell>
          <cell r="S26" t="str">
            <v/>
          </cell>
          <cell r="T26" t="str">
            <v>Taip</v>
          </cell>
        </row>
        <row r="27">
          <cell r="P27">
            <v>1003913</v>
          </cell>
          <cell r="Q27" t="str">
            <v/>
          </cell>
          <cell r="R27" t="str">
            <v/>
          </cell>
          <cell r="S27" t="str">
            <v/>
          </cell>
          <cell r="X27" t="str">
            <v>Taip</v>
          </cell>
          <cell r="Y27" t="str">
            <v xml:space="preserve">Palikti Kainyne </v>
          </cell>
          <cell r="Z27" t="str">
            <v>Vienas vaistas grupėje atitinka priemokos reikalavimus</v>
          </cell>
        </row>
        <row r="28">
          <cell r="P28">
            <v>1086459</v>
          </cell>
          <cell r="Q28" t="str">
            <v/>
          </cell>
          <cell r="R28" t="str">
            <v/>
          </cell>
          <cell r="S28" t="str">
            <v/>
          </cell>
          <cell r="T28" t="str">
            <v>Taip</v>
          </cell>
          <cell r="X28" t="str">
            <v>Taip</v>
          </cell>
          <cell r="Y28" t="str">
            <v xml:space="preserve">Palikti Kainyne </v>
          </cell>
          <cell r="Z28" t="str">
            <v>Vienas vaistas grupėje atitinka priemokos reikalavimus</v>
          </cell>
        </row>
        <row r="29">
          <cell r="P29">
            <v>1066890</v>
          </cell>
          <cell r="Q29" t="str">
            <v/>
          </cell>
          <cell r="R29" t="str">
            <v/>
          </cell>
          <cell r="S29" t="str">
            <v/>
          </cell>
          <cell r="X29" t="str">
            <v>Taip</v>
          </cell>
          <cell r="Y29" t="str">
            <v>Palikti Kainyne</v>
          </cell>
          <cell r="Z29" t="str">
            <v>Skiriamas pacientams, kuriems yra padidėjusi anafilaksijos rizika, alternatyvų nėra. Reiklingos skirtingos dozuotės.</v>
          </cell>
        </row>
        <row r="30">
          <cell r="P30">
            <v>1103732</v>
          </cell>
          <cell r="Q30" t="str">
            <v/>
          </cell>
          <cell r="R30" t="str">
            <v/>
          </cell>
          <cell r="S30" t="str">
            <v/>
          </cell>
          <cell r="T30" t="str">
            <v>Taip</v>
          </cell>
          <cell r="Y30" t="str">
            <v>Palikti Kainyne</v>
          </cell>
          <cell r="Z30" t="str">
            <v>Skiriamas pacientams, kuriems yra padidėjusi anafilaksijos rizika, alternatyvų nėra. Reiklingos skirtingos dozuotės.</v>
          </cell>
        </row>
        <row r="31">
          <cell r="P31">
            <v>1066891</v>
          </cell>
          <cell r="Q31" t="str">
            <v/>
          </cell>
          <cell r="R31" t="str">
            <v/>
          </cell>
          <cell r="S31" t="str">
            <v/>
          </cell>
          <cell r="X31" t="str">
            <v>Taip</v>
          </cell>
          <cell r="Y31" t="str">
            <v>Palikti Kainyne</v>
          </cell>
          <cell r="Z31" t="str">
            <v>Skiriamas pacientams, kuriems yra padidėjusi anafilaksijos rizika, alternatyvų nėra. Reiklingos skirtingos dozuotės.</v>
          </cell>
        </row>
        <row r="32">
          <cell r="P32">
            <v>1103733</v>
          </cell>
          <cell r="Q32" t="str">
            <v/>
          </cell>
          <cell r="R32" t="str">
            <v/>
          </cell>
          <cell r="S32" t="str">
            <v/>
          </cell>
          <cell r="T32" t="str">
            <v>Taip</v>
          </cell>
          <cell r="Y32" t="str">
            <v>Palikti Kainyne</v>
          </cell>
          <cell r="Z32" t="str">
            <v>Skiriamas pacientams, kuriems yra padidėjusi anafilaksijos rizika, alternatyvų nėra. Reiklingos skirtingos dozuotės.</v>
          </cell>
        </row>
        <row r="33">
          <cell r="P33">
            <v>1098800</v>
          </cell>
          <cell r="Q33" t="str">
            <v>Taip</v>
          </cell>
          <cell r="R33" t="str">
            <v/>
          </cell>
          <cell r="S33" t="str">
            <v/>
          </cell>
          <cell r="T33" t="str">
            <v>Taip</v>
          </cell>
          <cell r="V33" t="str">
            <v>Lygiagretininkas turi sudaryti sutartį</v>
          </cell>
          <cell r="X33" t="str">
            <v>Taip</v>
          </cell>
        </row>
        <row r="34">
          <cell r="P34">
            <v>1087675</v>
          </cell>
          <cell r="Q34" t="str">
            <v>Taip</v>
          </cell>
          <cell r="R34" t="str">
            <v/>
          </cell>
          <cell r="S34" t="str">
            <v/>
          </cell>
          <cell r="V34" t="str">
            <v>Sutartinis</v>
          </cell>
          <cell r="X34" t="str">
            <v>Taip</v>
          </cell>
        </row>
        <row r="35">
          <cell r="P35">
            <v>1098801</v>
          </cell>
          <cell r="Q35" t="str">
            <v>Taip</v>
          </cell>
          <cell r="R35" t="str">
            <v/>
          </cell>
          <cell r="S35" t="str">
            <v/>
          </cell>
          <cell r="T35" t="str">
            <v>Taip</v>
          </cell>
          <cell r="V35" t="str">
            <v>Lygiagretininkas turi sudaryti sutartį</v>
          </cell>
        </row>
        <row r="36">
          <cell r="P36">
            <v>1085964</v>
          </cell>
          <cell r="Q36" t="str">
            <v>Taip</v>
          </cell>
          <cell r="R36" t="str">
            <v/>
          </cell>
          <cell r="S36" t="str">
            <v/>
          </cell>
          <cell r="V36" t="str">
            <v>Sutartinis</v>
          </cell>
        </row>
        <row r="37">
          <cell r="P37">
            <v>1091298</v>
          </cell>
          <cell r="Q37" t="str">
            <v/>
          </cell>
          <cell r="R37" t="str">
            <v/>
          </cell>
          <cell r="S37" t="str">
            <v/>
          </cell>
          <cell r="T37" t="str">
            <v>Taip</v>
          </cell>
          <cell r="X37" t="str">
            <v>Taip</v>
          </cell>
          <cell r="Y37" t="str">
            <v>Palikti Kainyne</v>
          </cell>
          <cell r="Z37" t="str">
            <v>Estradiolis vienintelis Kainyne esantis grynas estrogenas, būtinas pakaitinei hormonų terapijai.</v>
          </cell>
        </row>
        <row r="38">
          <cell r="P38">
            <v>1085574</v>
          </cell>
          <cell r="Q38" t="str">
            <v/>
          </cell>
          <cell r="R38" t="str">
            <v/>
          </cell>
          <cell r="S38" t="str">
            <v/>
          </cell>
          <cell r="T38" t="str">
            <v>Taip</v>
          </cell>
          <cell r="X38" t="str">
            <v>Taip</v>
          </cell>
          <cell r="Y38" t="str">
            <v>Palikti Kainyne</v>
          </cell>
          <cell r="Z38" t="str">
            <v>Estradiolis vienintelis Kainyne esantis grynas estrogenas, būtinas pakaitinei hormonų terapijai.</v>
          </cell>
        </row>
        <row r="39">
          <cell r="P39">
            <v>1004206</v>
          </cell>
          <cell r="Q39" t="str">
            <v/>
          </cell>
          <cell r="R39" t="str">
            <v/>
          </cell>
          <cell r="S39" t="str">
            <v/>
          </cell>
          <cell r="X39" t="str">
            <v>Taip</v>
          </cell>
          <cell r="Y39" t="str">
            <v>Palikti Kainyne</v>
          </cell>
          <cell r="Z39" t="str">
            <v>Estradiolis vienintelis Kainyne esantis grynas estrogenas, būtinas pakaitinei hormonų terapijai.</v>
          </cell>
        </row>
        <row r="40">
          <cell r="P40">
            <v>1088359</v>
          </cell>
          <cell r="Q40" t="str">
            <v/>
          </cell>
          <cell r="R40" t="str">
            <v/>
          </cell>
          <cell r="S40" t="str">
            <v/>
          </cell>
          <cell r="T40" t="str">
            <v>Taip</v>
          </cell>
          <cell r="X40" t="str">
            <v>Taip</v>
          </cell>
          <cell r="Y40" t="str">
            <v>Palikti Kainyne</v>
          </cell>
          <cell r="Z40" t="str">
            <v>Estradiolis vienintelis Kainyne esantis grynas estrogenas, būtinas pakaitinei hormonų terapijai.</v>
          </cell>
        </row>
        <row r="41">
          <cell r="P41">
            <v>1092141</v>
          </cell>
          <cell r="Q41" t="str">
            <v/>
          </cell>
          <cell r="R41" t="str">
            <v/>
          </cell>
          <cell r="S41" t="str">
            <v/>
          </cell>
          <cell r="T41" t="str">
            <v>Taip</v>
          </cell>
          <cell r="X41" t="str">
            <v>Taip</v>
          </cell>
          <cell r="Y41" t="str">
            <v>Palikti Kainyne</v>
          </cell>
          <cell r="Z41" t="str">
            <v>Estradiolis vienintelis Kainyne esantis grynas estrogenas, būtinas pakaitinei hormonų terapijai.</v>
          </cell>
        </row>
        <row r="42">
          <cell r="P42">
            <v>1093687</v>
          </cell>
          <cell r="Q42" t="str">
            <v/>
          </cell>
          <cell r="R42" t="str">
            <v/>
          </cell>
          <cell r="S42" t="str">
            <v/>
          </cell>
          <cell r="T42" t="str">
            <v>Taip</v>
          </cell>
          <cell r="X42" t="str">
            <v>Taip</v>
          </cell>
          <cell r="Y42" t="str">
            <v>Palikti Kainyne</v>
          </cell>
          <cell r="Z42" t="str">
            <v>Estradiolis vienintelis Kainyne esantis grynas estrogenas, būtinas pakaitinei hormonų terapijai.</v>
          </cell>
        </row>
        <row r="43">
          <cell r="P43">
            <v>1085575</v>
          </cell>
          <cell r="Q43" t="str">
            <v/>
          </cell>
          <cell r="R43" t="str">
            <v/>
          </cell>
          <cell r="S43" t="str">
            <v/>
          </cell>
          <cell r="T43" t="str">
            <v>Taip</v>
          </cell>
          <cell r="X43" t="str">
            <v>Taip</v>
          </cell>
          <cell r="Y43" t="str">
            <v>Palikti Kainyne</v>
          </cell>
          <cell r="Z43" t="str">
            <v>Estradiolis vienintelis Kainyne esantis grynas estrogenas, būtinas pakaitinei hormonų terapijai.</v>
          </cell>
        </row>
        <row r="44">
          <cell r="P44">
            <v>1000738</v>
          </cell>
          <cell r="Q44" t="str">
            <v/>
          </cell>
          <cell r="R44" t="str">
            <v/>
          </cell>
          <cell r="S44" t="str">
            <v/>
          </cell>
          <cell r="X44" t="str">
            <v>Taip</v>
          </cell>
          <cell r="Y44" t="str">
            <v>Palikti Kainyne</v>
          </cell>
          <cell r="Z44" t="str">
            <v>Estradiolis vienintelis Kainyne esantis grynas estrogenas, būtinas pakaitinei hormonų terapijai.</v>
          </cell>
        </row>
        <row r="45">
          <cell r="P45">
            <v>1002576</v>
          </cell>
          <cell r="Q45" t="str">
            <v/>
          </cell>
          <cell r="R45" t="str">
            <v/>
          </cell>
          <cell r="S45" t="str">
            <v/>
          </cell>
          <cell r="X45" t="str">
            <v>Taip</v>
          </cell>
          <cell r="Y45" t="str">
            <v>Palikti Kainyne</v>
          </cell>
          <cell r="Z45" t="str">
            <v>Estradiolis vienintelis Kainyne esantis grynas estrogenas, būtinas pakaitinei hormonų terapijai.</v>
          </cell>
        </row>
        <row r="46">
          <cell r="P46">
            <v>1104340</v>
          </cell>
          <cell r="Q46" t="str">
            <v/>
          </cell>
          <cell r="R46" t="str">
            <v/>
          </cell>
          <cell r="S46" t="str">
            <v/>
          </cell>
          <cell r="T46" t="str">
            <v>Taip</v>
          </cell>
          <cell r="Y46" t="str">
            <v>Palikti Kainyne</v>
          </cell>
          <cell r="Z46" t="str">
            <v>Estradiolis vienintelis Kainyne esantis grynas estrogenas, būtinas pakaitinei hormonų terapijai.</v>
          </cell>
        </row>
        <row r="47">
          <cell r="P47">
            <v>1102857</v>
          </cell>
          <cell r="Q47" t="str">
            <v/>
          </cell>
          <cell r="R47" t="str">
            <v/>
          </cell>
          <cell r="S47" t="str">
            <v/>
          </cell>
          <cell r="T47" t="str">
            <v>Taip</v>
          </cell>
          <cell r="X47" t="str">
            <v>Taip</v>
          </cell>
          <cell r="Y47" t="str">
            <v>Palikti kainyne</v>
          </cell>
          <cell r="Z47" t="str">
            <v xml:space="preserve">Skiriamas kaip pirmo pasirinkimo bakterinių kvėpavimo takų infekcijų pneumonijos bei odos ir poodžio infekcijų gydymui. </v>
          </cell>
        </row>
        <row r="48">
          <cell r="P48">
            <v>1102873</v>
          </cell>
          <cell r="Q48" t="str">
            <v/>
          </cell>
          <cell r="R48" t="str">
            <v/>
          </cell>
          <cell r="S48" t="str">
            <v/>
          </cell>
          <cell r="T48" t="str">
            <v>Taip</v>
          </cell>
          <cell r="Y48" t="str">
            <v>Palikti kainyne</v>
          </cell>
          <cell r="Z48" t="str">
            <v xml:space="preserve">Skiriamas kaip pirmo pasirinkimo bakterinių kvėpavimo takų infekcijų pneumonijos bei odos ir poodžio infekcijų gydymui. </v>
          </cell>
        </row>
        <row r="49">
          <cell r="P49">
            <v>1104065</v>
          </cell>
          <cell r="Q49" t="str">
            <v/>
          </cell>
          <cell r="R49" t="str">
            <v/>
          </cell>
          <cell r="S49" t="str">
            <v/>
          </cell>
          <cell r="T49" t="str">
            <v>Taip</v>
          </cell>
          <cell r="Y49" t="str">
            <v>Palikti kainyne</v>
          </cell>
          <cell r="Z49" t="str">
            <v xml:space="preserve">Skiriamas kaip pirmo pasirinkimo bakterinių kvėpavimo takų infekcijų pneumonijos bei odos ir poodžio infekcijų gydymui. </v>
          </cell>
        </row>
        <row r="50">
          <cell r="P50">
            <v>1003390</v>
          </cell>
          <cell r="Q50" t="str">
            <v/>
          </cell>
          <cell r="R50" t="str">
            <v/>
          </cell>
          <cell r="S50" t="str">
            <v/>
          </cell>
          <cell r="X50" t="str">
            <v>Taip</v>
          </cell>
          <cell r="Y50" t="str">
            <v>Palikti kainyne</v>
          </cell>
          <cell r="Z50" t="str">
            <v xml:space="preserve">B sąraše esantis antibiotikas, kuris skiriamas kaip pirmo pasirinkimo bakterinių kvėpavimo takų infekcijų pneumonijos bei odos ir poodžio infekcijų gydymui. </v>
          </cell>
        </row>
        <row r="51">
          <cell r="P51">
            <v>1098890</v>
          </cell>
          <cell r="Q51" t="str">
            <v/>
          </cell>
          <cell r="R51" t="str">
            <v/>
          </cell>
          <cell r="S51" t="str">
            <v/>
          </cell>
          <cell r="T51" t="str">
            <v>Taip</v>
          </cell>
          <cell r="X51" t="str">
            <v>Taip</v>
          </cell>
          <cell r="Y51" t="str">
            <v>Palikti Kainyne</v>
          </cell>
          <cell r="Z51" t="str">
            <v>Tai sintetinis antinksčių žievinės dalies hormonas, skiriamas pirminiam ir antriniam antinksčių žievės nepakankamumui ir adrenogenitailio sindromo gydymui, poveikis stipresnis nei kito panašaus veikimo vaisto - hidrokortizono. Skiriasi šių vaistų terapinės indikacijos.</v>
          </cell>
        </row>
        <row r="52">
          <cell r="P52">
            <v>1081257</v>
          </cell>
          <cell r="Q52" t="str">
            <v/>
          </cell>
          <cell r="R52" t="str">
            <v/>
          </cell>
          <cell r="S52" t="str">
            <v/>
          </cell>
          <cell r="X52" t="str">
            <v>Taip</v>
          </cell>
          <cell r="Y52" t="str">
            <v>Palikti Kainyne</v>
          </cell>
          <cell r="Z52" t="str">
            <v>Tai sintetinis antinksčių žievinės dalies hormonas, skiriamas pirminiam ir antriniam antinksčių žievės nepakankamumui ir adrenogenitailio sindromo gydymui, poveikis stipresnis nei kito panašaus veikimo vaisto - hidrokortizono. Skiriasi šių vaistų terapinės indikacijos.</v>
          </cell>
        </row>
        <row r="53">
          <cell r="P53">
            <v>1079991</v>
          </cell>
          <cell r="Q53" t="str">
            <v/>
          </cell>
          <cell r="R53" t="str">
            <v/>
          </cell>
          <cell r="S53" t="str">
            <v/>
          </cell>
          <cell r="T53" t="str">
            <v>Taip</v>
          </cell>
          <cell r="X53" t="str">
            <v>Taip</v>
          </cell>
          <cell r="Y53" t="str">
            <v>Palikti Kainyne</v>
          </cell>
          <cell r="Z53" t="str">
            <v>Farmacinė forma skiriama vaikams</v>
          </cell>
        </row>
        <row r="54">
          <cell r="P54">
            <v>1000530</v>
          </cell>
          <cell r="Q54" t="str">
            <v/>
          </cell>
          <cell r="R54" t="str">
            <v/>
          </cell>
          <cell r="S54" t="str">
            <v/>
          </cell>
          <cell r="X54" t="str">
            <v>Taip</v>
          </cell>
          <cell r="Y54" t="str">
            <v>Palikti Kainyne</v>
          </cell>
          <cell r="Z54" t="str">
            <v>Farmacinė forma skiriama vaikams</v>
          </cell>
        </row>
        <row r="55">
          <cell r="P55">
            <v>1085794</v>
          </cell>
          <cell r="Q55" t="str">
            <v/>
          </cell>
          <cell r="R55" t="str">
            <v/>
          </cell>
          <cell r="S55" t="str">
            <v/>
          </cell>
          <cell r="T55" t="str">
            <v>Taip</v>
          </cell>
          <cell r="X55" t="str">
            <v>Taip</v>
          </cell>
          <cell r="Y55" t="str">
            <v>Palikti Kainyne</v>
          </cell>
          <cell r="Z55" t="str">
            <v>Farmacinė forma skiriama vaikams</v>
          </cell>
        </row>
        <row r="56">
          <cell r="P56">
            <v>1000528</v>
          </cell>
          <cell r="Q56" t="str">
            <v/>
          </cell>
          <cell r="R56" t="str">
            <v/>
          </cell>
          <cell r="S56" t="str">
            <v/>
          </cell>
          <cell r="X56" t="str">
            <v>Taip</v>
          </cell>
          <cell r="Y56" t="str">
            <v>Palikti Kainyne</v>
          </cell>
          <cell r="Z56" t="str">
            <v>Flutikazono tepalas priskiriamas 3 vietinių GKK grupei (stiprių). Kitų tokio stiprumo ir tokios farmacinės formos vietinių GKK Kainyne nėra.</v>
          </cell>
        </row>
        <row r="57">
          <cell r="P57">
            <v>1099084</v>
          </cell>
          <cell r="Q57" t="str">
            <v/>
          </cell>
          <cell r="R57" t="str">
            <v/>
          </cell>
          <cell r="S57" t="str">
            <v/>
          </cell>
          <cell r="T57" t="str">
            <v>Taip</v>
          </cell>
          <cell r="X57" t="str">
            <v>Taip</v>
          </cell>
          <cell r="Y57" t="str">
            <v>Palikti Kainyne</v>
          </cell>
          <cell r="Z57" t="str">
            <v>Flutikazono tepalas priskiriamas 3 vietinių GKK grupei (stiprių). Kitų tokio stiprumo ir tokios farmacinės formos vietinių GKK Kainyne nėra.</v>
          </cell>
        </row>
        <row r="58">
          <cell r="P58">
            <v>1091102</v>
          </cell>
          <cell r="Q58" t="str">
            <v/>
          </cell>
          <cell r="R58" t="str">
            <v/>
          </cell>
          <cell r="S58" t="str">
            <v/>
          </cell>
          <cell r="T58" t="str">
            <v>Taip</v>
          </cell>
          <cell r="X58" t="str">
            <v>Taip</v>
          </cell>
          <cell r="Y58" t="str">
            <v>Palikti Kainyne</v>
          </cell>
          <cell r="Z58" t="str">
            <v>Serumo lipidų kiekį mažinantis vaistas, skiriamas, kai lipidogramoje MTL chlesterolis yra ≥1,4 mmol/l. Yra kompensuojami ir kiti statinų grupės vaistai, tačiau pagal komensuojamų vaistų A sąrašą, fluvastatinas vienintelis skiriamas nuolatiniam gydymui, jei po inkstų persodinimo pasireiškia lėtinis inksto transplantato atmetimas.</v>
          </cell>
        </row>
        <row r="59">
          <cell r="P59">
            <v>1067686</v>
          </cell>
          <cell r="Q59" t="str">
            <v/>
          </cell>
          <cell r="R59" t="str">
            <v/>
          </cell>
          <cell r="S59" t="str">
            <v/>
          </cell>
          <cell r="T59" t="str">
            <v>Taip</v>
          </cell>
          <cell r="X59" t="str">
            <v>Taip</v>
          </cell>
          <cell r="Y59" t="str">
            <v>Palikti Kainyne</v>
          </cell>
          <cell r="Z59" t="str">
            <v>Serumo lipidų kiekį mažinantis vaistas, skiriamas, kai lipidogramoje MTL chlesterolis yra ≥1,4 mmol/l. Yra kompensuojami ir kiti statinų grupės vaistai, tačiau pagal komensuojamų vaistų A sąrašą, fluvastatinas vienintelis skiriamas nuolatiniam gydymui, jei po inkstų persodinimo pasireiškia lėtinis inksto transplantato atmetimas.</v>
          </cell>
        </row>
        <row r="60">
          <cell r="P60">
            <v>1104422</v>
          </cell>
          <cell r="Q60" t="str">
            <v/>
          </cell>
          <cell r="R60" t="str">
            <v/>
          </cell>
          <cell r="S60" t="str">
            <v/>
          </cell>
          <cell r="T60" t="str">
            <v>Taip</v>
          </cell>
          <cell r="Y60" t="str">
            <v>Palikti kainyne</v>
          </cell>
          <cell r="Z60" t="str">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ell>
        </row>
        <row r="61">
          <cell r="P61">
            <v>1091526</v>
          </cell>
          <cell r="Q61" t="str">
            <v/>
          </cell>
          <cell r="R61" t="str">
            <v/>
          </cell>
          <cell r="S61" t="str">
            <v/>
          </cell>
          <cell r="T61" t="str">
            <v>Taip</v>
          </cell>
          <cell r="X61" t="str">
            <v>Taip</v>
          </cell>
          <cell r="Y61" t="str">
            <v>Palikti kainyne</v>
          </cell>
          <cell r="Z61" t="str">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ell>
        </row>
        <row r="62">
          <cell r="P62">
            <v>1087896</v>
          </cell>
          <cell r="Q62" t="str">
            <v/>
          </cell>
          <cell r="R62" t="str">
            <v/>
          </cell>
          <cell r="S62" t="str">
            <v/>
          </cell>
          <cell r="T62" t="str">
            <v>Taip</v>
          </cell>
          <cell r="X62" t="str">
            <v>Taip</v>
          </cell>
          <cell r="Y62" t="str">
            <v>Palikti kainyne</v>
          </cell>
          <cell r="Z62" t="str">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ell>
        </row>
        <row r="63">
          <cell r="P63">
            <v>1102157</v>
          </cell>
          <cell r="Q63" t="str">
            <v/>
          </cell>
          <cell r="R63" t="str">
            <v/>
          </cell>
          <cell r="S63" t="str">
            <v/>
          </cell>
          <cell r="T63" t="str">
            <v>Taip</v>
          </cell>
          <cell r="X63" t="str">
            <v>Taip</v>
          </cell>
          <cell r="Y63" t="str">
            <v>Palikti kainyne</v>
          </cell>
          <cell r="Z63" t="str">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ell>
        </row>
        <row r="64">
          <cell r="P64">
            <v>1000762</v>
          </cell>
          <cell r="Q64" t="str">
            <v/>
          </cell>
          <cell r="R64" t="str">
            <v/>
          </cell>
          <cell r="S64" t="str">
            <v/>
          </cell>
          <cell r="X64" t="str">
            <v>Taip</v>
          </cell>
          <cell r="Y64" t="str">
            <v>Palikti kainyne</v>
          </cell>
          <cell r="Z64" t="str">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ell>
        </row>
        <row r="65">
          <cell r="P65">
            <v>1099974</v>
          </cell>
          <cell r="Q65" t="str">
            <v/>
          </cell>
          <cell r="R65" t="str">
            <v/>
          </cell>
          <cell r="S65" t="str">
            <v/>
          </cell>
          <cell r="T65" t="str">
            <v>Taip</v>
          </cell>
          <cell r="X65" t="str">
            <v>Taip</v>
          </cell>
          <cell r="Y65" t="str">
            <v>Neįrašyti į Kainyną</v>
          </cell>
          <cell r="Z65" t="str">
            <v>AKF inhibitorius, skirtas AH gydymui. TLK (I10-I11, I15) kompensuojami taip pat kiti AKFi: ramiprilis, enalaprilis, perindoprilis, trandolaprilis</v>
          </cell>
        </row>
        <row r="66">
          <cell r="P66">
            <v>1097383</v>
          </cell>
          <cell r="Q66" t="str">
            <v/>
          </cell>
          <cell r="R66" t="str">
            <v/>
          </cell>
          <cell r="S66" t="str">
            <v/>
          </cell>
          <cell r="T66" t="str">
            <v>Taip</v>
          </cell>
          <cell r="W66" t="str">
            <v>Taip</v>
          </cell>
          <cell r="X66" t="str">
            <v>Taip</v>
          </cell>
          <cell r="Y66" t="str">
            <v>Neįrašyti į Kainyną</v>
          </cell>
          <cell r="Z66" t="str">
            <v>AKF inhibitorius, skirtas AH gydymui. TLK (I10-I11, I15) kompensuojami taip pat kiti AKFi: ramiprilis, enalaprilis, perindoprilis, trandolaprilis</v>
          </cell>
        </row>
        <row r="67">
          <cell r="P67">
            <v>1097402</v>
          </cell>
          <cell r="Q67" t="str">
            <v/>
          </cell>
          <cell r="R67" t="str">
            <v/>
          </cell>
          <cell r="S67" t="str">
            <v/>
          </cell>
          <cell r="T67" t="str">
            <v>Taip</v>
          </cell>
          <cell r="W67" t="str">
            <v>Taip</v>
          </cell>
          <cell r="X67" t="str">
            <v>Taip</v>
          </cell>
          <cell r="Y67" t="str">
            <v>Neįrašyti į Kainyną</v>
          </cell>
          <cell r="Z67" t="str">
            <v>AKF inhibitorius, skirtas AH gydymui. TLK (I10-I11, I15) kompensuojami taip pat kiti AKFi: ramiprilis, enalaprilis, perindoprilis, trandolaprilis</v>
          </cell>
        </row>
        <row r="68">
          <cell r="P68">
            <v>1003666</v>
          </cell>
          <cell r="Q68" t="str">
            <v/>
          </cell>
          <cell r="R68" t="str">
            <v/>
          </cell>
          <cell r="S68" t="str">
            <v/>
          </cell>
          <cell r="X68" t="str">
            <v>Taip</v>
          </cell>
          <cell r="Y68" t="str">
            <v>Palikti kainyne</v>
          </cell>
          <cell r="Z68" t="str">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ell>
        </row>
        <row r="69">
          <cell r="P69">
            <v>1097490</v>
          </cell>
          <cell r="Q69" t="str">
            <v/>
          </cell>
          <cell r="R69" t="str">
            <v/>
          </cell>
          <cell r="S69" t="str">
            <v/>
          </cell>
          <cell r="T69" t="str">
            <v>Taip</v>
          </cell>
          <cell r="X69" t="str">
            <v>Taip</v>
          </cell>
          <cell r="Y69" t="str">
            <v>Palikti kainyne</v>
          </cell>
          <cell r="Z69" t="str">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ell>
        </row>
        <row r="70">
          <cell r="P70">
            <v>1000805</v>
          </cell>
          <cell r="Q70" t="str">
            <v/>
          </cell>
          <cell r="R70" t="str">
            <v/>
          </cell>
          <cell r="S70" t="str">
            <v/>
          </cell>
          <cell r="X70" t="str">
            <v>Taip</v>
          </cell>
          <cell r="Y70" t="str">
            <v>Palikti kainyne</v>
          </cell>
          <cell r="Z70" t="str">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ell>
        </row>
        <row r="71">
          <cell r="P71">
            <v>1102176</v>
          </cell>
          <cell r="Q71" t="str">
            <v/>
          </cell>
          <cell r="R71" t="str">
            <v/>
          </cell>
          <cell r="S71" t="str">
            <v/>
          </cell>
          <cell r="T71" t="str">
            <v>Taip</v>
          </cell>
          <cell r="X71" t="str">
            <v>Taip</v>
          </cell>
          <cell r="Y71" t="str">
            <v>Palikti kainyne</v>
          </cell>
          <cell r="Z71" t="str">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ell>
        </row>
        <row r="72">
          <cell r="P72">
            <v>1095756</v>
          </cell>
          <cell r="Q72" t="str">
            <v/>
          </cell>
          <cell r="R72" t="str">
            <v/>
          </cell>
          <cell r="S72" t="str">
            <v/>
          </cell>
          <cell r="T72" t="str">
            <v>Taip</v>
          </cell>
          <cell r="X72" t="str">
            <v>Taip</v>
          </cell>
        </row>
        <row r="73">
          <cell r="P73">
            <v>1003032</v>
          </cell>
          <cell r="Q73" t="str">
            <v/>
          </cell>
          <cell r="R73" t="str">
            <v/>
          </cell>
          <cell r="S73" t="str">
            <v/>
          </cell>
          <cell r="X73" t="str">
            <v>Taip</v>
          </cell>
        </row>
        <row r="74">
          <cell r="P74">
            <v>1004161</v>
          </cell>
          <cell r="Q74" t="str">
            <v/>
          </cell>
          <cell r="R74" t="str">
            <v/>
          </cell>
          <cell r="S74" t="str">
            <v/>
          </cell>
          <cell r="X74" t="str">
            <v>Taip</v>
          </cell>
        </row>
        <row r="75">
          <cell r="P75">
            <v>1089626</v>
          </cell>
          <cell r="Q75" t="str">
            <v/>
          </cell>
          <cell r="R75" t="str">
            <v/>
          </cell>
          <cell r="S75" t="str">
            <v/>
          </cell>
          <cell r="T75" t="str">
            <v>Taip</v>
          </cell>
          <cell r="X75" t="str">
            <v>Taip</v>
          </cell>
        </row>
        <row r="76">
          <cell r="P76">
            <v>1001390</v>
          </cell>
          <cell r="Q76" t="str">
            <v/>
          </cell>
          <cell r="R76" t="str">
            <v/>
          </cell>
          <cell r="S76" t="str">
            <v/>
          </cell>
          <cell r="Y76" t="str">
            <v>Palikti Kainyne</v>
          </cell>
          <cell r="Z76" t="str">
            <v>Glicerolio trinitratas vartojamas krūtinės anginos priepuolių profilaktikai ir nutraukimui, jeigu jie pasireiškia gydant ilgai veikiančiais nitratais. Lygiavertės alternatyvos nėra. Tabletinė vaisto forma yra prailginto veikimo, o ši purškiama forma - greito veikimo.</v>
          </cell>
        </row>
        <row r="77">
          <cell r="P77">
            <v>1103346</v>
          </cell>
          <cell r="Q77" t="str">
            <v/>
          </cell>
          <cell r="R77" t="str">
            <v/>
          </cell>
          <cell r="S77" t="str">
            <v/>
          </cell>
          <cell r="T77" t="str">
            <v>Taip</v>
          </cell>
          <cell r="Y77" t="str">
            <v>Palikti Kainyne</v>
          </cell>
          <cell r="Z77" t="str">
            <v>Glicerolio trinitratas vartojamas krūtinės anginos priepuolių profilaktikai ir nutraukimui, jeigu jie pasireiškia gydant ilgai veikiančiais nitratais. Lygiavertės alternatyvos nėra. Tabletinė vaisto forma yra prailginto veikimo, o ši purškiama forma - greito veikimo.</v>
          </cell>
        </row>
        <row r="78">
          <cell r="P78">
            <v>1092747</v>
          </cell>
          <cell r="Q78" t="str">
            <v/>
          </cell>
          <cell r="R78" t="str">
            <v/>
          </cell>
          <cell r="S78" t="str">
            <v/>
          </cell>
          <cell r="X78" t="str">
            <v>Taip</v>
          </cell>
          <cell r="Y78" t="str">
            <v>Palikti kainyne</v>
          </cell>
          <cell r="Z78" t="str">
            <v>Veiklioji medžiaga hidrokortizonas, kompensuojamas antinksčių nepakankamumui gydyti. Kainyne lieka ir kitų gamintojų to paties stiprumo hirokortizono, tačiau šis vienintelis yra modifikuoto atpalaidavimo formos</v>
          </cell>
        </row>
        <row r="79">
          <cell r="P79">
            <v>1103696</v>
          </cell>
          <cell r="Q79" t="str">
            <v/>
          </cell>
          <cell r="R79" t="str">
            <v/>
          </cell>
          <cell r="S79" t="str">
            <v/>
          </cell>
          <cell r="T79" t="str">
            <v>Taip</v>
          </cell>
          <cell r="Y79" t="str">
            <v>Palikti kainyne</v>
          </cell>
          <cell r="Z79" t="str">
            <v>Veiklioji medžiaga hidrokortizonas, kompensuojamas antinksčių nepakankamumui gydyti. Kainyne lieka ir kitų gamintojų to paties stiprumo hirokortizono, tačiau šis vienintelis yra modifikuoto atpalaidavimo formos</v>
          </cell>
        </row>
        <row r="80">
          <cell r="P80">
            <v>1092746</v>
          </cell>
          <cell r="Q80" t="str">
            <v/>
          </cell>
          <cell r="R80" t="str">
            <v/>
          </cell>
          <cell r="S80" t="str">
            <v/>
          </cell>
          <cell r="X80" t="str">
            <v>Taip</v>
          </cell>
          <cell r="Y80" t="str">
            <v>Palikti kainyne</v>
          </cell>
          <cell r="Z80" t="str">
            <v>Veiklioji medžiaga hidrokortizonas, kompensuojamas antinksčių nepakankamumui gydyti. Kainyne lieka ir kitų gamintojų to paties stiprumo hirokortizono, tačiau šis vienintelis yra modifikuoto atpalaidavimo formos</v>
          </cell>
        </row>
        <row r="81">
          <cell r="P81">
            <v>1103695</v>
          </cell>
          <cell r="Q81" t="str">
            <v/>
          </cell>
          <cell r="R81" t="str">
            <v/>
          </cell>
          <cell r="S81" t="str">
            <v/>
          </cell>
          <cell r="T81" t="str">
            <v>Taip</v>
          </cell>
          <cell r="Y81" t="str">
            <v>Palikti kainyne</v>
          </cell>
          <cell r="Z81" t="str">
            <v>Veiklioji medžiaga hidrokortizonas, kompensuojamas antinksčių nepakankamumui gydyti. Kainyne lieka ir kitų gamintojų to paties stiprumo hirokortizono, tačiau šis vienintelis yra modifikuoto atpalaidavimo formos</v>
          </cell>
        </row>
        <row r="82">
          <cell r="P82">
            <v>1084977</v>
          </cell>
          <cell r="Q82" t="str">
            <v/>
          </cell>
          <cell r="R82" t="str">
            <v/>
          </cell>
          <cell r="S82" t="str">
            <v/>
          </cell>
          <cell r="T82" t="str">
            <v>Taip</v>
          </cell>
          <cell r="X82" t="str">
            <v>Taip</v>
          </cell>
          <cell r="Y82" t="str">
            <v>Palikti Kainyne</v>
          </cell>
          <cell r="Z82" t="str">
            <v>Vienintelis Kainyne esantis aminokvinolinas (antimaliarinis vaistinis preparatas), skirtas RA ir sisteminių jungiamojo audinio ligų gydymui</v>
          </cell>
        </row>
        <row r="83">
          <cell r="P83">
            <v>1003250</v>
          </cell>
          <cell r="Q83" t="str">
            <v/>
          </cell>
          <cell r="R83" t="str">
            <v/>
          </cell>
          <cell r="S83" t="str">
            <v/>
          </cell>
          <cell r="X83" t="str">
            <v>Taip</v>
          </cell>
          <cell r="Y83" t="str">
            <v>Palikti Kainyne</v>
          </cell>
          <cell r="Z83" t="str">
            <v>Vienintelis Kainyne esantis aminokvinolinas (antimaliarinis vaistinis preparatas), skirtas RA ir sisteminių jungiamojo audinio ligų gydymui</v>
          </cell>
        </row>
        <row r="84">
          <cell r="P84">
            <v>1081249</v>
          </cell>
          <cell r="Q84" t="str">
            <v/>
          </cell>
          <cell r="R84" t="str">
            <v/>
          </cell>
          <cell r="S84" t="str">
            <v/>
          </cell>
          <cell r="T84" t="str">
            <v>Taip</v>
          </cell>
          <cell r="X84" t="str">
            <v>Taip</v>
          </cell>
          <cell r="Y84" t="str">
            <v>Palikti Kainyne</v>
          </cell>
          <cell r="Z84" t="str">
            <v>Vienintelis Kainyne esantis aminokvinolinas (antimaliarinis vaistinis preparatas), skirtas RA ir sisteminių jungiamojo audinio ligų gydymui</v>
          </cell>
        </row>
        <row r="85">
          <cell r="P85">
            <v>1076850</v>
          </cell>
          <cell r="Q85" t="str">
            <v>Taip</v>
          </cell>
          <cell r="R85" t="str">
            <v>Taip</v>
          </cell>
          <cell r="S85" t="str">
            <v/>
          </cell>
        </row>
        <row r="86">
          <cell r="P86">
            <v>1104300</v>
          </cell>
          <cell r="Q86" t="str">
            <v>Taip</v>
          </cell>
          <cell r="R86" t="str">
            <v>Taip</v>
          </cell>
          <cell r="S86" t="str">
            <v/>
          </cell>
          <cell r="T86" t="str">
            <v>Taip</v>
          </cell>
        </row>
        <row r="87">
          <cell r="P87">
            <v>1104299</v>
          </cell>
          <cell r="Q87" t="str">
            <v>Taip</v>
          </cell>
          <cell r="R87" t="str">
            <v>Taip</v>
          </cell>
          <cell r="S87" t="str">
            <v/>
          </cell>
          <cell r="T87" t="str">
            <v>Taip</v>
          </cell>
        </row>
        <row r="88">
          <cell r="P88">
            <v>1103242</v>
          </cell>
          <cell r="Q88" t="str">
            <v/>
          </cell>
          <cell r="R88" t="str">
            <v/>
          </cell>
          <cell r="S88" t="str">
            <v/>
          </cell>
          <cell r="T88" t="str">
            <v>Taip</v>
          </cell>
        </row>
        <row r="89">
          <cell r="P89">
            <v>1003786</v>
          </cell>
          <cell r="Q89" t="str">
            <v/>
          </cell>
          <cell r="R89" t="str">
            <v/>
          </cell>
          <cell r="S89" t="str">
            <v/>
          </cell>
        </row>
        <row r="90">
          <cell r="P90">
            <v>1102449</v>
          </cell>
          <cell r="Q90" t="str">
            <v/>
          </cell>
          <cell r="R90" t="str">
            <v/>
          </cell>
          <cell r="S90" t="str">
            <v/>
          </cell>
          <cell r="T90" t="str">
            <v>Taip</v>
          </cell>
          <cell r="X90" t="str">
            <v>Taip</v>
          </cell>
          <cell r="Y90" t="str">
            <v>Palikti Kainyne</v>
          </cell>
          <cell r="Z90" t="str">
            <v>Organinių nitratų grupės vaistas, skirtas krūtinės anginos priepuolių profilaktikai ir ilgalaikiam gydymui. Tai prailginto atpalaidavimo tabletės, užtikrina geresnį pastovesnę vasitinio preparato koncentracija kraujyje palyginti su paprasto atpalaidavimo tabletėmis.</v>
          </cell>
        </row>
        <row r="91">
          <cell r="P91">
            <v>1004733</v>
          </cell>
          <cell r="Q91" t="str">
            <v/>
          </cell>
          <cell r="R91" t="str">
            <v/>
          </cell>
          <cell r="S91" t="str">
            <v/>
          </cell>
          <cell r="X91" t="str">
            <v>Taip</v>
          </cell>
          <cell r="Y91" t="str">
            <v>Palikti Kainyne</v>
          </cell>
          <cell r="Z91" t="str">
            <v>Organinių nitratų grupės vaistas, skirtas krūtinės anginos priepuolių profilaktikai ir ilgalaikiam gydymui. Tai prailginto atpalaidavimo tabletės, užtikrina geresnį pastovesnę vasitinio preparato koncentracija kraujyje palyginti su paprasto atpalaidavimo tabletėmis.</v>
          </cell>
        </row>
        <row r="92">
          <cell r="P92">
            <v>1102448</v>
          </cell>
          <cell r="Q92" t="str">
            <v/>
          </cell>
          <cell r="R92" t="str">
            <v/>
          </cell>
          <cell r="S92" t="str">
            <v/>
          </cell>
          <cell r="T92" t="str">
            <v>Taip</v>
          </cell>
          <cell r="X92" t="str">
            <v>Taip</v>
          </cell>
          <cell r="Y92" t="str">
            <v>Palikti Kainyne</v>
          </cell>
          <cell r="Z92" t="str">
            <v>Organinių nitratų grupės vaistas, skirtas krūtinės anginos priepuolių profilaktikai ir ilgalaikiam gydymui. Tai prailginto atpalaidavimo tabletės, užtikrina geresnį pastovesnę vasitinio preparato koncentracija kraujyje palyginti su paprasto atpalaidavimo tabletėmis.</v>
          </cell>
        </row>
        <row r="93">
          <cell r="P93">
            <v>1028126</v>
          </cell>
          <cell r="Q93" t="str">
            <v/>
          </cell>
          <cell r="R93" t="str">
            <v/>
          </cell>
          <cell r="S93" t="str">
            <v/>
          </cell>
          <cell r="Y93" t="str">
            <v>Palikti Kainyne</v>
          </cell>
          <cell r="Z93" t="str">
            <v>Vaistas skirtas pacientų, sergančių lėtiniu inkstų nepakankamumu ir gydomų hemodialize arba peritonine dialize, hiperfosfatemijos gydymas. Lygiavertės alternatyvos nėra.</v>
          </cell>
        </row>
        <row r="94">
          <cell r="P94">
            <v>1101971</v>
          </cell>
          <cell r="Q94" t="str">
            <v/>
          </cell>
          <cell r="R94" t="str">
            <v/>
          </cell>
          <cell r="S94" t="str">
            <v/>
          </cell>
          <cell r="T94" t="str">
            <v>Taip</v>
          </cell>
          <cell r="X94" t="str">
            <v>Taip</v>
          </cell>
          <cell r="Y94" t="str">
            <v>Palikti Kainyne</v>
          </cell>
          <cell r="Z94" t="str">
            <v>Vaistas skirtas pacientų, sergančių lėtiniu inkstų nepakankamumu ir gydomų hemodialize arba peritonine dialize, hiperfosfatemijos gydymas. Lygiavertės alternatyvos nėra.</v>
          </cell>
        </row>
        <row r="95">
          <cell r="P95">
            <v>1097695</v>
          </cell>
          <cell r="Q95" t="str">
            <v/>
          </cell>
          <cell r="R95" t="str">
            <v/>
          </cell>
          <cell r="S95" t="str">
            <v/>
          </cell>
          <cell r="T95" t="str">
            <v>Taip</v>
          </cell>
          <cell r="X95" t="str">
            <v>Taip</v>
          </cell>
          <cell r="Y95" t="str">
            <v>Palikti kainyne</v>
          </cell>
          <cell r="Z95" t="str">
            <v>Nėra šios farmaccinės formos Clobetazolum alternatyvų</v>
          </cell>
        </row>
        <row r="96">
          <cell r="P96">
            <v>1096358</v>
          </cell>
          <cell r="Q96" t="str">
            <v/>
          </cell>
          <cell r="R96" t="str">
            <v/>
          </cell>
          <cell r="S96" t="str">
            <v/>
          </cell>
          <cell r="T96" t="str">
            <v>Taip</v>
          </cell>
          <cell r="X96" t="str">
            <v>Taip</v>
          </cell>
          <cell r="Y96" t="str">
            <v>Palikti kainyne</v>
          </cell>
          <cell r="Z96" t="str">
            <v>Nėra šios farmaccinės formos Clobetazolum alternatyvų</v>
          </cell>
        </row>
        <row r="97">
          <cell r="P97">
            <v>1098662</v>
          </cell>
          <cell r="Q97" t="str">
            <v/>
          </cell>
          <cell r="R97" t="str">
            <v/>
          </cell>
          <cell r="S97" t="str">
            <v/>
          </cell>
          <cell r="T97" t="str">
            <v>Taip</v>
          </cell>
          <cell r="X97" t="str">
            <v>Taip</v>
          </cell>
          <cell r="Y97" t="str">
            <v>Palikti kainyne</v>
          </cell>
          <cell r="Z97" t="str">
            <v>Nėra šios farmaccinės formos Clobetazolum alternatyvų</v>
          </cell>
        </row>
        <row r="98">
          <cell r="P98">
            <v>1096357</v>
          </cell>
          <cell r="Q98" t="str">
            <v/>
          </cell>
          <cell r="R98" t="str">
            <v/>
          </cell>
          <cell r="S98" t="str">
            <v/>
          </cell>
          <cell r="T98" t="str">
            <v>Taip</v>
          </cell>
          <cell r="X98" t="str">
            <v>Taip</v>
          </cell>
          <cell r="Y98" t="str">
            <v>Palikti kainyne</v>
          </cell>
          <cell r="Z98" t="str">
            <v>Nėra šios farmaccinės formos Clobetazolum alternatyvų</v>
          </cell>
        </row>
        <row r="99">
          <cell r="P99">
            <v>1004082</v>
          </cell>
          <cell r="Q99" t="str">
            <v/>
          </cell>
          <cell r="R99" t="str">
            <v/>
          </cell>
          <cell r="S99" t="str">
            <v/>
          </cell>
          <cell r="X99" t="str">
            <v>Taip</v>
          </cell>
          <cell r="Y99" t="str">
            <v>Palikti kainyne</v>
          </cell>
          <cell r="Z99" t="str">
            <v>Nėra šios farmaccinės formos Clobetazolum alternatyvų</v>
          </cell>
        </row>
        <row r="100">
          <cell r="P100">
            <v>1098661</v>
          </cell>
          <cell r="Q100" t="str">
            <v/>
          </cell>
          <cell r="R100" t="str">
            <v/>
          </cell>
          <cell r="S100" t="str">
            <v/>
          </cell>
          <cell r="T100" t="str">
            <v>Taip</v>
          </cell>
          <cell r="X100" t="str">
            <v>Taip</v>
          </cell>
          <cell r="Y100" t="str">
            <v>Palikti kainyne</v>
          </cell>
          <cell r="Z100" t="str">
            <v>Nėra šios farmaccinės formos Clobetazolum alternatyvų</v>
          </cell>
        </row>
        <row r="101">
          <cell r="P101">
            <v>1000126</v>
          </cell>
          <cell r="Q101" t="str">
            <v/>
          </cell>
          <cell r="R101" t="str">
            <v/>
          </cell>
          <cell r="S101" t="str">
            <v/>
          </cell>
          <cell r="X101" t="str">
            <v>Taip</v>
          </cell>
        </row>
        <row r="102">
          <cell r="P102">
            <v>1099984</v>
          </cell>
          <cell r="Q102" t="str">
            <v/>
          </cell>
          <cell r="R102" t="str">
            <v/>
          </cell>
          <cell r="S102" t="str">
            <v/>
          </cell>
          <cell r="T102" t="str">
            <v>Taip</v>
          </cell>
          <cell r="X102" t="str">
            <v>Taip</v>
          </cell>
        </row>
        <row r="103">
          <cell r="P103">
            <v>1005093</v>
          </cell>
          <cell r="Q103" t="str">
            <v/>
          </cell>
          <cell r="R103" t="str">
            <v/>
          </cell>
          <cell r="S103" t="str">
            <v>Taip</v>
          </cell>
          <cell r="X103" t="str">
            <v>Taip</v>
          </cell>
          <cell r="Y103" t="str">
            <v>Palikti Kainyne</v>
          </cell>
          <cell r="Z103" t="str">
            <v xml:space="preserve">Antiepilepsinis vaistas, siauro terapinio indekso. Įeina į pagrindines epilepsijos gydymo schemas. </v>
          </cell>
        </row>
        <row r="104">
          <cell r="P104">
            <v>1103121</v>
          </cell>
          <cell r="Q104" t="str">
            <v/>
          </cell>
          <cell r="R104" t="str">
            <v/>
          </cell>
          <cell r="S104" t="str">
            <v>Taip</v>
          </cell>
          <cell r="T104" t="str">
            <v>Taip</v>
          </cell>
          <cell r="Y104" t="str">
            <v>Palikti Kainyne</v>
          </cell>
          <cell r="Z104" t="str">
            <v xml:space="preserve">Antiepilepsinis vaistas, siauro terapinio indekso. Įeina į pagrindines epilepsijos gydymo schemas. </v>
          </cell>
        </row>
        <row r="105">
          <cell r="P105">
            <v>1097850</v>
          </cell>
          <cell r="Q105" t="str">
            <v/>
          </cell>
          <cell r="R105" t="str">
            <v/>
          </cell>
          <cell r="S105" t="str">
            <v>Taip</v>
          </cell>
          <cell r="T105" t="str">
            <v>Taip</v>
          </cell>
          <cell r="X105" t="str">
            <v>Taip</v>
          </cell>
          <cell r="Y105" t="str">
            <v>Palikti Kainyne</v>
          </cell>
          <cell r="Z105" t="str">
            <v xml:space="preserve">Antiepilepsinis vaistas, siauro terapinio indekso. Įeina į pagrindines epilepsijos gydymo schemas. </v>
          </cell>
        </row>
        <row r="106">
          <cell r="P106">
            <v>1103123</v>
          </cell>
          <cell r="Q106" t="str">
            <v/>
          </cell>
          <cell r="R106" t="str">
            <v/>
          </cell>
          <cell r="S106" t="str">
            <v>Taip</v>
          </cell>
          <cell r="T106" t="str">
            <v>Taip</v>
          </cell>
          <cell r="Y106" t="str">
            <v>Palikti Kainyne</v>
          </cell>
          <cell r="Z106" t="str">
            <v xml:space="preserve">Antiepilepsinis vaistas, siauro terapinio indekso. Įeina į pagrindines epilepsijos gydymo schemas. </v>
          </cell>
        </row>
        <row r="107">
          <cell r="P107">
            <v>1097849</v>
          </cell>
          <cell r="Q107" t="str">
            <v/>
          </cell>
          <cell r="R107" t="str">
            <v/>
          </cell>
          <cell r="S107" t="str">
            <v>Taip</v>
          </cell>
          <cell r="T107" t="str">
            <v>Taip</v>
          </cell>
          <cell r="X107" t="str">
            <v>Taip</v>
          </cell>
          <cell r="Y107" t="str">
            <v>Palikti Kainyne</v>
          </cell>
          <cell r="Z107" t="str">
            <v xml:space="preserve">Antiepilepsinis vaistas, siauro terapinio indekso. Įeina į pagrindines epilepsijos gydymo schemas. </v>
          </cell>
        </row>
        <row r="108">
          <cell r="P108">
            <v>1005091</v>
          </cell>
          <cell r="Q108" t="str">
            <v/>
          </cell>
          <cell r="R108" t="str">
            <v/>
          </cell>
          <cell r="S108" t="str">
            <v>Taip</v>
          </cell>
          <cell r="X108" t="str">
            <v>Taip</v>
          </cell>
          <cell r="Y108" t="str">
            <v>Palikti Kainyne</v>
          </cell>
          <cell r="Z108" t="str">
            <v xml:space="preserve">Antiepilepsinis vaistas, siauro terapinio indekso. Įeina į pagrindines epilepsijos gydymo schemas. </v>
          </cell>
        </row>
        <row r="109">
          <cell r="P109">
            <v>1076737</v>
          </cell>
          <cell r="Q109" t="str">
            <v/>
          </cell>
          <cell r="R109" t="str">
            <v/>
          </cell>
          <cell r="S109" t="str">
            <v>Taip</v>
          </cell>
          <cell r="X109" t="str">
            <v>Taip</v>
          </cell>
          <cell r="Y109" t="str">
            <v>Palikti Kainyne</v>
          </cell>
          <cell r="Z109" t="str">
            <v xml:space="preserve">Antiepilepsinis vaistas, siauro terapinio indekso. Įeina į pagrindines epilepsijos gydymo schemas. </v>
          </cell>
        </row>
        <row r="110">
          <cell r="P110">
            <v>1097848</v>
          </cell>
          <cell r="Q110" t="str">
            <v/>
          </cell>
          <cell r="R110" t="str">
            <v/>
          </cell>
          <cell r="S110" t="str">
            <v>Taip</v>
          </cell>
          <cell r="T110" t="str">
            <v>Taip</v>
          </cell>
          <cell r="X110" t="str">
            <v>Taip</v>
          </cell>
          <cell r="Y110" t="str">
            <v>Palikti Kainyne</v>
          </cell>
          <cell r="Z110" t="str">
            <v xml:space="preserve">Antiepilepsinis vaistas, siauro terapinio indekso. Įeina į pagrindines epilepsijos gydymo schemas. </v>
          </cell>
        </row>
        <row r="111">
          <cell r="P111">
            <v>1005092</v>
          </cell>
          <cell r="Q111" t="str">
            <v/>
          </cell>
          <cell r="R111" t="str">
            <v/>
          </cell>
          <cell r="S111" t="str">
            <v>Taip</v>
          </cell>
          <cell r="X111" t="str">
            <v>Taip</v>
          </cell>
          <cell r="Y111" t="str">
            <v>Palikti Kainyne</v>
          </cell>
          <cell r="Z111" t="str">
            <v xml:space="preserve">Antiepilepsinis vaistas, siauro terapinio indekso. Įeina į pagrindines epilepsijos gydymo schemas. </v>
          </cell>
        </row>
        <row r="112">
          <cell r="P112">
            <v>1103122</v>
          </cell>
          <cell r="Q112" t="str">
            <v/>
          </cell>
          <cell r="R112" t="str">
            <v/>
          </cell>
          <cell r="S112" t="str">
            <v>Taip</v>
          </cell>
          <cell r="T112" t="str">
            <v>Taip</v>
          </cell>
          <cell r="Y112" t="str">
            <v>Palikti Kainyne</v>
          </cell>
          <cell r="Z112" t="str">
            <v xml:space="preserve">Antiepilepsinis vaistas, siauro terapinio indekso. Įeina į pagrindines epilepsijos gydymo schemas. </v>
          </cell>
        </row>
        <row r="113">
          <cell r="P113">
            <v>1001215</v>
          </cell>
          <cell r="Q113" t="str">
            <v/>
          </cell>
          <cell r="R113" t="str">
            <v/>
          </cell>
          <cell r="S113" t="str">
            <v/>
          </cell>
          <cell r="X113" t="str">
            <v>Taip</v>
          </cell>
          <cell r="Y113" t="str">
            <v>Palikti Kainyne</v>
          </cell>
          <cell r="Z113" t="str">
            <v>Pirmo pasirinkimo vaistas daugeliui Parkinsono liga sergančių pacientų, lygiaverčių alternatyvų Kainyne nėra.</v>
          </cell>
        </row>
        <row r="114">
          <cell r="P114">
            <v>1103140</v>
          </cell>
          <cell r="Q114" t="str">
            <v/>
          </cell>
          <cell r="R114" t="str">
            <v/>
          </cell>
          <cell r="S114" t="str">
            <v/>
          </cell>
          <cell r="T114" t="str">
            <v>Taip</v>
          </cell>
          <cell r="Y114" t="str">
            <v>Palikti Kainyne</v>
          </cell>
          <cell r="Z114" t="str">
            <v>Pirmo pasirinkimo vaistas daugeliui Parkinsono liga sergančių pacientų, lygiaverčių alternatyvų Kainyne nėra.</v>
          </cell>
        </row>
        <row r="115">
          <cell r="P115">
            <v>1103146</v>
          </cell>
          <cell r="Q115" t="str">
            <v/>
          </cell>
          <cell r="R115" t="str">
            <v/>
          </cell>
          <cell r="S115" t="str">
            <v/>
          </cell>
          <cell r="T115" t="str">
            <v>Taip</v>
          </cell>
          <cell r="Y115" t="str">
            <v>Palikti Kainyne</v>
          </cell>
          <cell r="Z115" t="str">
            <v>Pirmo pasirinkimo vaistas daugeliui Parkinsono liga sergančių pacientų, lygiaverčių alternatyvų Kainyne nėra.</v>
          </cell>
        </row>
        <row r="116">
          <cell r="P116">
            <v>1001211</v>
          </cell>
          <cell r="Q116" t="str">
            <v/>
          </cell>
          <cell r="R116" t="str">
            <v/>
          </cell>
          <cell r="S116" t="str">
            <v/>
          </cell>
          <cell r="X116" t="str">
            <v>Taip</v>
          </cell>
          <cell r="Y116" t="str">
            <v>Palikti Kainyne</v>
          </cell>
          <cell r="Z116" t="str">
            <v>Pirmo pasirinkimo vaistas daugeliui Parkinsono liga sergančių pacientų, lygiaverčių alternatyvų Kainyne nėra.</v>
          </cell>
        </row>
        <row r="117">
          <cell r="P117">
            <v>1003373</v>
          </cell>
          <cell r="Q117" t="str">
            <v/>
          </cell>
          <cell r="R117" t="str">
            <v/>
          </cell>
          <cell r="S117" t="str">
            <v/>
          </cell>
          <cell r="X117" t="str">
            <v>Taip</v>
          </cell>
          <cell r="Y117" t="str">
            <v>Palikti Kainyne</v>
          </cell>
          <cell r="Z117" t="str">
            <v>Pirmo pasirinkimo vaistas daugeliui Parkinsono liga sergančių pacientų, lygiaverčių alternatyvų Kainyne nėra.</v>
          </cell>
        </row>
        <row r="118">
          <cell r="P118">
            <v>1103145</v>
          </cell>
          <cell r="Q118" t="str">
            <v/>
          </cell>
          <cell r="R118" t="str">
            <v/>
          </cell>
          <cell r="S118" t="str">
            <v/>
          </cell>
          <cell r="T118" t="str">
            <v>Taip</v>
          </cell>
          <cell r="Y118" t="str">
            <v>Palikti Kainyne</v>
          </cell>
          <cell r="Z118" t="str">
            <v>Pirmo pasirinkimo vaistas daugeliui Parkinsono liga sergančių pacientų, lygiaverčių alternatyvų Kainyne nėra.</v>
          </cell>
        </row>
        <row r="119">
          <cell r="P119">
            <v>1065399</v>
          </cell>
          <cell r="Q119" t="str">
            <v/>
          </cell>
          <cell r="R119" t="str">
            <v/>
          </cell>
          <cell r="S119" t="str">
            <v/>
          </cell>
          <cell r="X119" t="str">
            <v>Taip</v>
          </cell>
          <cell r="Y119" t="str">
            <v>Palikti Kainyne</v>
          </cell>
          <cell r="Z119" t="str">
            <v>Ūmine limfoblastine leukemija sergantiems pacientams (vaikams ir suaugusiems) skirtas vaistas, skysta vaisto forma.</v>
          </cell>
        </row>
        <row r="120">
          <cell r="P120">
            <v>1101333</v>
          </cell>
          <cell r="Q120" t="str">
            <v/>
          </cell>
          <cell r="R120" t="str">
            <v/>
          </cell>
          <cell r="S120" t="str">
            <v/>
          </cell>
          <cell r="T120" t="str">
            <v>Taip</v>
          </cell>
          <cell r="X120" t="str">
            <v>Taip</v>
          </cell>
          <cell r="Y120" t="str">
            <v>Palikti Kainyne</v>
          </cell>
          <cell r="Z120" t="str">
            <v>Ūmine limfoblastine leukemija sergantiems pacientams (vaikams ir suaugusiems) skirtas vaistas, skysta vaisto forma.</v>
          </cell>
        </row>
        <row r="121">
          <cell r="P121">
            <v>1003228</v>
          </cell>
          <cell r="Q121" t="str">
            <v/>
          </cell>
          <cell r="R121" t="str">
            <v/>
          </cell>
          <cell r="S121" t="str">
            <v/>
          </cell>
          <cell r="X121" t="str">
            <v>Taip</v>
          </cell>
          <cell r="Y121" t="str">
            <v>Palikti Kainyne</v>
          </cell>
          <cell r="Z121" t="str">
            <v>Vienintelis metilprednizolonas tepalo forma, kuri skiriama dermatitui gydyti (L20, L23)</v>
          </cell>
        </row>
        <row r="122">
          <cell r="P122">
            <v>1103347</v>
          </cell>
          <cell r="Q122" t="str">
            <v/>
          </cell>
          <cell r="R122" t="str">
            <v/>
          </cell>
          <cell r="S122" t="str">
            <v/>
          </cell>
          <cell r="T122" t="str">
            <v>Taip</v>
          </cell>
          <cell r="Y122" t="str">
            <v>Palikti Kainyne</v>
          </cell>
          <cell r="Z122" t="str">
            <v>Vienintelis metilprednizolonas tepalo forma, kuri skiriama dermatitui gydyti (L20, L23)</v>
          </cell>
        </row>
        <row r="123">
          <cell r="P123">
            <v>1004341</v>
          </cell>
          <cell r="Q123" t="str">
            <v/>
          </cell>
          <cell r="R123" t="str">
            <v/>
          </cell>
          <cell r="S123" t="str">
            <v/>
          </cell>
          <cell r="X123" t="str">
            <v>Taip</v>
          </cell>
          <cell r="Y123" t="str">
            <v>Palikti kainyne</v>
          </cell>
          <cell r="Z123" t="str">
            <v>Metilprednizolono aceponatas, skiriamas uždegiminėms odos ligoms gydyti. Metilprednizolono odos emulsija gali būti skiriama skiriama 4 mėn. ar vyresniems kūdikiams. Metilprednizolono kremas kūdikiams neskiriamas.</v>
          </cell>
        </row>
        <row r="124">
          <cell r="P124">
            <v>1097487</v>
          </cell>
          <cell r="Q124" t="str">
            <v/>
          </cell>
          <cell r="R124" t="str">
            <v/>
          </cell>
          <cell r="S124" t="str">
            <v/>
          </cell>
          <cell r="T124" t="str">
            <v>Taip</v>
          </cell>
          <cell r="X124" t="str">
            <v>Taip</v>
          </cell>
          <cell r="Y124" t="str">
            <v>Palikti kainyne</v>
          </cell>
          <cell r="Z124" t="str">
            <v>Metilprednizolono aceponatas, skiriamas uždegiminėms odos ligoms gydyti. Metilprednizolono odos emulsija gali būti skiriama skiriama 4 mėn. ar vyresniems kūdikiams. Metilprednizolono kremas kūdikiams neskiriamas.</v>
          </cell>
        </row>
        <row r="125">
          <cell r="P125">
            <v>1103291</v>
          </cell>
          <cell r="Q125" t="str">
            <v/>
          </cell>
          <cell r="R125" t="str">
            <v/>
          </cell>
          <cell r="S125" t="str">
            <v/>
          </cell>
          <cell r="T125" t="str">
            <v>Taip</v>
          </cell>
          <cell r="Y125" t="str">
            <v>Palikti kainyne</v>
          </cell>
          <cell r="Z125" t="str">
            <v>Metilprednizolono aceponatas, skiriamas uždegiminėms odos ligoms gydyti. Metilprednizolono odos emulsija gali būti skiriama skiriama 4 mėn. ar vyresniems kūdikiams. Metilprednizolono kremas kūdikiams neskiriamas.</v>
          </cell>
        </row>
        <row r="126">
          <cell r="P126">
            <v>1098402</v>
          </cell>
          <cell r="Q126" t="str">
            <v/>
          </cell>
          <cell r="R126" t="str">
            <v/>
          </cell>
          <cell r="S126" t="str">
            <v/>
          </cell>
          <cell r="T126" t="str">
            <v>Taip</v>
          </cell>
          <cell r="X126" t="str">
            <v>Taip</v>
          </cell>
          <cell r="Y126" t="str">
            <v>Palikti kainyne</v>
          </cell>
          <cell r="Z126" t="str">
            <v>Metilprednizolono aceponatas, skiriamas uždegiminėms odos ligoms gydyti. Metilprednizolono odos emulsija gali būti skiriama skiriama 4 mėn. ar vyresniems kūdikiams. Metilprednizolono kremas kūdikiams neskiriamas.</v>
          </cell>
        </row>
        <row r="127">
          <cell r="P127">
            <v>1000038</v>
          </cell>
          <cell r="Q127" t="str">
            <v/>
          </cell>
          <cell r="R127" t="str">
            <v/>
          </cell>
          <cell r="S127" t="str">
            <v/>
          </cell>
          <cell r="X127" t="str">
            <v>Taip</v>
          </cell>
          <cell r="Y127" t="str">
            <v>Palikti kainyne</v>
          </cell>
          <cell r="Z127" t="str">
            <v>Metilprednizolono aceponatas, skiriamas uždegiminėms odos ligoms gydyti. Metilprednizolono odos emulsija gali būti skiriama skiriama 4 mėn. ar vyresniems kūdikiams. Metilprednizolono kremas kūdikiams neskiriamas.</v>
          </cell>
        </row>
        <row r="128">
          <cell r="P128">
            <v>1103349</v>
          </cell>
          <cell r="Q128" t="str">
            <v/>
          </cell>
          <cell r="R128" t="str">
            <v/>
          </cell>
          <cell r="S128" t="str">
            <v/>
          </cell>
          <cell r="T128" t="str">
            <v>Taip</v>
          </cell>
          <cell r="Y128" t="str">
            <v>Palikti kainyne</v>
          </cell>
          <cell r="Z128" t="str">
            <v>Metilprednizolono aceponatas, skiriamas uždegiminėms odos ligoms gydyti. Metilprednizolono odos emulsija gali būti skiriama skiriama 4 mėn. ar vyresniems kūdikiams. Metilprednizolono kremas kūdikiams neskiriamas.</v>
          </cell>
        </row>
        <row r="129">
          <cell r="P129">
            <v>1003000</v>
          </cell>
          <cell r="Q129" t="str">
            <v/>
          </cell>
          <cell r="R129" t="str">
            <v/>
          </cell>
          <cell r="S129" t="str">
            <v/>
          </cell>
          <cell r="X129" t="str">
            <v>Taip</v>
          </cell>
          <cell r="Y129" t="str">
            <v>Palikti kainyne</v>
          </cell>
          <cell r="Z129" t="str">
            <v>Metilprednizolono aceponatas, skiriamas uždegiminėms odos ligoms gydyti. Metilprednizolono odos emulsija gali būti skiriama skiriama 4 mėn. ar vyresniems kūdikiams. Metilprednizolono kremas kūdikiams neskiriamas.</v>
          </cell>
        </row>
        <row r="130">
          <cell r="P130">
            <v>1089902</v>
          </cell>
          <cell r="Q130" t="str">
            <v/>
          </cell>
          <cell r="R130" t="str">
            <v/>
          </cell>
          <cell r="S130" t="str">
            <v/>
          </cell>
          <cell r="T130" t="str">
            <v>Taip</v>
          </cell>
          <cell r="X130" t="str">
            <v>Taip</v>
          </cell>
          <cell r="Y130" t="str">
            <v>Palikti kainyne</v>
          </cell>
          <cell r="Z130" t="str">
            <v>Metilprednizolono aceponatas, skiriamas uždegiminėms odos ligoms gydyti. Metilprednizolono odos emulsija gali būti skiriama skiriama 4 mėn. ar vyresniems kūdikiams. Metilprednizolono kremas kūdikiams neskiriamas.</v>
          </cell>
        </row>
        <row r="131">
          <cell r="P131">
            <v>1086521</v>
          </cell>
          <cell r="Q131" t="str">
            <v/>
          </cell>
          <cell r="R131" t="str">
            <v/>
          </cell>
          <cell r="S131" t="str">
            <v/>
          </cell>
          <cell r="T131" t="str">
            <v>Taip</v>
          </cell>
          <cell r="X131" t="str">
            <v>Taip</v>
          </cell>
          <cell r="Y131" t="str">
            <v>Palikti kainyne</v>
          </cell>
          <cell r="Z131" t="str">
            <v>Metilprednizolono aceponatas, skiriamas uždegiminėms odos ligoms gydyti. Metilprednizolono odos emulsija gali būti skiriama skiriama 4 mėn. ar vyresniems kūdikiams. Metilprednizolono kremas kūdikiams neskiriamas.</v>
          </cell>
        </row>
        <row r="132">
          <cell r="P132">
            <v>1089512</v>
          </cell>
          <cell r="Q132" t="str">
            <v/>
          </cell>
          <cell r="R132" t="str">
            <v/>
          </cell>
          <cell r="S132" t="str">
            <v/>
          </cell>
          <cell r="T132" t="str">
            <v>Taip</v>
          </cell>
          <cell r="X132" t="str">
            <v>Taip</v>
          </cell>
          <cell r="Y132" t="str">
            <v>Palikti kainyne</v>
          </cell>
          <cell r="Z132" t="str">
            <v>Metilprednizolono aceponatas, skiriamas uždegiminėms odos ligoms gydyti. Metilprednizolono odos emulsija gali būti skiriama skiriama 4 mėn. ar vyresniems kūdikiams. Metilprednizolono kremas kūdikiams neskiriamas.</v>
          </cell>
        </row>
        <row r="133">
          <cell r="P133">
            <v>1003003</v>
          </cell>
          <cell r="Q133" t="str">
            <v/>
          </cell>
          <cell r="R133" t="str">
            <v/>
          </cell>
          <cell r="S133" t="str">
            <v/>
          </cell>
          <cell r="X133" t="str">
            <v>Taip</v>
          </cell>
          <cell r="Y133" t="str">
            <v>Palikti kainyne</v>
          </cell>
          <cell r="Z133" t="str">
            <v>Metilprednizolono aceponatas, skiriamas uždegiminėms odos ligoms gydyti. Metilprednizolono odos emulsija gali būti skiriama skiriama 4 mėn. ar vyresniems kūdikiams. Metilprednizolono kremas kūdikiams neskiriamas.</v>
          </cell>
        </row>
        <row r="134">
          <cell r="P134">
            <v>1089743</v>
          </cell>
          <cell r="Q134" t="str">
            <v/>
          </cell>
          <cell r="R134" t="str">
            <v/>
          </cell>
          <cell r="S134" t="str">
            <v/>
          </cell>
          <cell r="T134" t="str">
            <v>Taip</v>
          </cell>
          <cell r="X134" t="str">
            <v>Taip</v>
          </cell>
          <cell r="Y134" t="str">
            <v>Palikti kainyne</v>
          </cell>
          <cell r="Z134" t="str">
            <v>Metilprednizolono aceponatas, skiriamas uždegiminėms odos ligoms gydyti. Metilprednizolono odos emulsija gali būti skiriama skiriama 4 mėn. ar vyresniems kūdikiams. Metilprednizolono kremas kūdikiams neskiriamas.</v>
          </cell>
        </row>
        <row r="135">
          <cell r="P135">
            <v>1086520</v>
          </cell>
          <cell r="Q135" t="str">
            <v/>
          </cell>
          <cell r="R135" t="str">
            <v/>
          </cell>
          <cell r="S135" t="str">
            <v/>
          </cell>
          <cell r="T135" t="str">
            <v>Taip</v>
          </cell>
          <cell r="X135" t="str">
            <v>Taip</v>
          </cell>
          <cell r="Y135" t="str">
            <v>Palikti kainyne</v>
          </cell>
          <cell r="Z135" t="str">
            <v>Mometazono furoato kremas priskiriamas 4 grupei pagal vietinių GKK stiprumą, kito tos pačios farmacinės formos ir tokio paties stiprumo vietinio GKK Kainyne nėra.</v>
          </cell>
        </row>
        <row r="136">
          <cell r="P136">
            <v>1089000</v>
          </cell>
          <cell r="Q136" t="str">
            <v/>
          </cell>
          <cell r="R136" t="str">
            <v/>
          </cell>
          <cell r="S136" t="str">
            <v/>
          </cell>
          <cell r="T136" t="str">
            <v>Taip</v>
          </cell>
          <cell r="X136" t="str">
            <v>Taip</v>
          </cell>
          <cell r="Y136" t="str">
            <v>Palikti kainyne</v>
          </cell>
          <cell r="Z136" t="str">
            <v>Mometazono furoato kremas priskiriamas 4 grupei pagal vietinių GKK stiprumą, kito tos pačios farmacinės formos ir tokio paties stiprumo vietinio GKK Kainyne nėra.</v>
          </cell>
        </row>
        <row r="137">
          <cell r="P137">
            <v>1003581</v>
          </cell>
          <cell r="Q137" t="str">
            <v/>
          </cell>
          <cell r="R137" t="str">
            <v/>
          </cell>
          <cell r="S137" t="str">
            <v/>
          </cell>
          <cell r="X137" t="str">
            <v>Taip</v>
          </cell>
          <cell r="Y137" t="str">
            <v>Palikti kainyne</v>
          </cell>
          <cell r="Z137" t="str">
            <v xml:space="preserve">Skirtas mieliagrybių sukeltos burnos, ryklės ir virškinimo trakto ligos, ypač atsiradusios po antibiotikų, citostatikų ar kortikosteroidų vartojimo, gydymui. Lygiaverčių alternatyvų nėra. </v>
          </cell>
        </row>
        <row r="138">
          <cell r="P138">
            <v>1103305</v>
          </cell>
          <cell r="Q138" t="str">
            <v/>
          </cell>
          <cell r="R138" t="str">
            <v/>
          </cell>
          <cell r="S138" t="str">
            <v/>
          </cell>
          <cell r="T138" t="str">
            <v>Taip</v>
          </cell>
          <cell r="Y138" t="str">
            <v>Palikti kainyne</v>
          </cell>
          <cell r="Z138" t="str">
            <v xml:space="preserve">Skirtas mieliagrybių sukeltos burnos, ryklės ir virškinimo trakto ligos, ypač atsiradusios po antibiotikų, citostatikų ar kortikosteroidų vartojimo, gydymui. Lygiaverčių alternatyvų nėra. </v>
          </cell>
        </row>
        <row r="139">
          <cell r="P139">
            <v>1002221</v>
          </cell>
          <cell r="Q139" t="str">
            <v/>
          </cell>
          <cell r="R139" t="str">
            <v/>
          </cell>
          <cell r="S139" t="str">
            <v>Taip</v>
          </cell>
          <cell r="X139" t="str">
            <v>Taip</v>
          </cell>
          <cell r="Y139" t="str">
            <v>Palikti Kainyne</v>
          </cell>
          <cell r="Z139" t="str">
            <v>Epilepsijos gydymui skirti vaistai, negali būti pilnai pakeičiami kitais tos pačios farmakoterapinės grupės vaistais. Reikalingos dvi dozuotės, tablečių negalima dalinti į dvi tolygias dalis.</v>
          </cell>
        </row>
        <row r="140">
          <cell r="P140">
            <v>1102118</v>
          </cell>
          <cell r="Q140" t="str">
            <v/>
          </cell>
          <cell r="R140" t="str">
            <v/>
          </cell>
          <cell r="S140" t="str">
            <v>Taip</v>
          </cell>
          <cell r="T140" t="str">
            <v>Taip</v>
          </cell>
          <cell r="X140" t="str">
            <v>Taip</v>
          </cell>
          <cell r="Y140" t="str">
            <v>Palikti Kainyne</v>
          </cell>
          <cell r="Z140" t="str">
            <v>Epilepsijos gydymui skirti vaistai, negali būti pilnai pakeičiami kitais tos pačios farmakoterapinės grupės vaistais. Reikalingos dvi dozuotės, tablečių negalima dalinti į dvi tolygias dalis.</v>
          </cell>
        </row>
        <row r="141">
          <cell r="P141">
            <v>1102119</v>
          </cell>
          <cell r="Q141" t="str">
            <v/>
          </cell>
          <cell r="R141" t="str">
            <v/>
          </cell>
          <cell r="S141" t="str">
            <v>Taip</v>
          </cell>
          <cell r="T141" t="str">
            <v>Taip</v>
          </cell>
          <cell r="X141" t="str">
            <v>Taip</v>
          </cell>
          <cell r="Y141" t="str">
            <v>Palikti Kainyne</v>
          </cell>
          <cell r="Z141" t="str">
            <v>Epilepsijos gydymui skirti vaistai, negali būti pilnai pakeičiami kitais tos pačios farmakoterapinės grupės vaistais. Reikalingos dvi dozuotės, tablečių negalima dalinti į dvi tolygias dalis.</v>
          </cell>
        </row>
        <row r="142">
          <cell r="P142">
            <v>1002223</v>
          </cell>
          <cell r="Q142" t="str">
            <v/>
          </cell>
          <cell r="R142" t="str">
            <v/>
          </cell>
          <cell r="S142" t="str">
            <v>Taip</v>
          </cell>
          <cell r="X142" t="str">
            <v>Taip</v>
          </cell>
          <cell r="Y142" t="str">
            <v>Palikti Kainyne</v>
          </cell>
          <cell r="Z142" t="str">
            <v>Epilepsijos gydymui skirti vaistai, negali būti pilnai pakeičiami kitais tos pačios farmakoterapinės grupės vaistais. Reikalingos dvi dozuotės, tablečių negalima dalinti į dvi tolygias dalis.</v>
          </cell>
        </row>
        <row r="143">
          <cell r="P143">
            <v>1097910</v>
          </cell>
          <cell r="Q143" t="str">
            <v/>
          </cell>
          <cell r="R143" t="str">
            <v/>
          </cell>
          <cell r="S143" t="str">
            <v/>
          </cell>
          <cell r="T143" t="str">
            <v>Taip</v>
          </cell>
          <cell r="X143" t="str">
            <v>Taip</v>
          </cell>
          <cell r="Y143" t="str">
            <v>Palikti Kainyne</v>
          </cell>
          <cell r="Z143" t="str">
            <v>Pirmo pasirinkimo vaistas gydant Vilsono ligą, kitų alterantyvų nėra.</v>
          </cell>
        </row>
        <row r="144">
          <cell r="P144">
            <v>1099528</v>
          </cell>
          <cell r="Q144" t="str">
            <v/>
          </cell>
          <cell r="R144" t="str">
            <v/>
          </cell>
          <cell r="S144" t="str">
            <v/>
          </cell>
          <cell r="T144" t="str">
            <v>Taip</v>
          </cell>
          <cell r="X144" t="str">
            <v>Taip</v>
          </cell>
          <cell r="Y144" t="str">
            <v>Palikti Kainyne</v>
          </cell>
          <cell r="Z144" t="str">
            <v>Pirmo pasirinkimo vaistas gydant Vilsono ligą, kitų alterantyvų nėra.</v>
          </cell>
        </row>
        <row r="145">
          <cell r="P145">
            <v>1081559</v>
          </cell>
          <cell r="Q145" t="str">
            <v/>
          </cell>
          <cell r="R145" t="str">
            <v/>
          </cell>
          <cell r="S145" t="str">
            <v/>
          </cell>
          <cell r="T145" t="str">
            <v>Taip</v>
          </cell>
          <cell r="X145" t="str">
            <v>Taip</v>
          </cell>
          <cell r="Y145" t="str">
            <v>Palikti Kainyne</v>
          </cell>
          <cell r="Z145" t="str">
            <v>Pirmo pasirinkimo vaistas gydant Vilsono ligą, kitų alterantyvų nėra.</v>
          </cell>
        </row>
        <row r="146">
          <cell r="P146">
            <v>1103747</v>
          </cell>
          <cell r="Q146" t="str">
            <v/>
          </cell>
          <cell r="R146" t="str">
            <v/>
          </cell>
          <cell r="S146" t="str">
            <v/>
          </cell>
          <cell r="T146" t="str">
            <v>Taip</v>
          </cell>
          <cell r="Y146" t="str">
            <v>Palikti Kainyne</v>
          </cell>
          <cell r="Z146" t="str">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ell>
        </row>
        <row r="147">
          <cell r="P147">
            <v>1102023</v>
          </cell>
          <cell r="Q147" t="str">
            <v/>
          </cell>
          <cell r="R147" t="str">
            <v/>
          </cell>
          <cell r="S147" t="str">
            <v/>
          </cell>
          <cell r="T147" t="str">
            <v>Taip</v>
          </cell>
          <cell r="X147" t="str">
            <v>Taip</v>
          </cell>
          <cell r="Y147" t="str">
            <v>Palikti Kainyne</v>
          </cell>
          <cell r="Z147" t="str">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ell>
        </row>
        <row r="148">
          <cell r="P148">
            <v>1104073</v>
          </cell>
          <cell r="Q148" t="str">
            <v/>
          </cell>
          <cell r="R148" t="str">
            <v/>
          </cell>
          <cell r="S148" t="str">
            <v/>
          </cell>
          <cell r="T148" t="str">
            <v>Taip</v>
          </cell>
          <cell r="Y148" t="str">
            <v>Palikti Kainyne</v>
          </cell>
          <cell r="Z148" t="str">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ell>
        </row>
        <row r="149">
          <cell r="P149">
            <v>1004326</v>
          </cell>
          <cell r="Q149" t="str">
            <v/>
          </cell>
          <cell r="R149" t="str">
            <v/>
          </cell>
          <cell r="S149" t="str">
            <v/>
          </cell>
          <cell r="X149" t="str">
            <v>Taip</v>
          </cell>
          <cell r="Y149" t="str">
            <v>Palikti Kainyne</v>
          </cell>
          <cell r="Z149" t="str">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ell>
        </row>
        <row r="150">
          <cell r="P150">
            <v>1080180</v>
          </cell>
          <cell r="Q150" t="str">
            <v/>
          </cell>
          <cell r="R150" t="str">
            <v/>
          </cell>
          <cell r="S150" t="str">
            <v/>
          </cell>
          <cell r="T150" t="str">
            <v>Taip</v>
          </cell>
          <cell r="X150" t="str">
            <v>Taip</v>
          </cell>
          <cell r="Y150" t="str">
            <v>Neįrašyti į Kainyną</v>
          </cell>
          <cell r="Z150" t="str">
            <v>Kainyne yra kitų selektyvių COX2 inhibitorių (meloksikamas, lornoksikamas), kurie gali pakeisti piroksikamą.</v>
          </cell>
        </row>
        <row r="151">
          <cell r="P151">
            <v>1093898</v>
          </cell>
          <cell r="Q151" t="str">
            <v/>
          </cell>
          <cell r="R151" t="str">
            <v/>
          </cell>
          <cell r="S151" t="str">
            <v/>
          </cell>
          <cell r="T151" t="str">
            <v>Taip</v>
          </cell>
          <cell r="X151" t="str">
            <v>Taip</v>
          </cell>
          <cell r="Y151" t="str">
            <v>Neįrašyti į Kainyną</v>
          </cell>
          <cell r="Z151" t="str">
            <v>Kainyne yra kitų selektyvių COX2 inhibitorių (meloksikamas, lornoksikamas), kurie gali pakeisti piroksikamą.</v>
          </cell>
        </row>
        <row r="152">
          <cell r="P152">
            <v>1015187</v>
          </cell>
          <cell r="Q152" t="str">
            <v/>
          </cell>
          <cell r="R152" t="str">
            <v/>
          </cell>
          <cell r="S152" t="str">
            <v/>
          </cell>
          <cell r="X152" t="str">
            <v>Taip</v>
          </cell>
          <cell r="Y152" t="str">
            <v>Neįrašyti į Kainyną</v>
          </cell>
          <cell r="Z152" t="str">
            <v>Kainyne yra kitų selektyvių COX2 inhibitorių (meloksikamas, lornoksikamas), kurie gali pakeisti piroksikamą.</v>
          </cell>
        </row>
        <row r="153">
          <cell r="P153">
            <v>1097761</v>
          </cell>
          <cell r="Q153" t="str">
            <v/>
          </cell>
          <cell r="R153" t="str">
            <v/>
          </cell>
          <cell r="S153" t="str">
            <v/>
          </cell>
          <cell r="T153" t="str">
            <v>Taip</v>
          </cell>
          <cell r="X153" t="str">
            <v>Taip</v>
          </cell>
          <cell r="Y153" t="str">
            <v>Palikti kainyne</v>
          </cell>
          <cell r="Z153" t="str">
            <v>Neselektyvaus poveikio beta adrenoblokatorius, kuris yra skirtas tirotoksikozės, savaiminio tremoro gydymui, alternatyvų kainyne nėra.</v>
          </cell>
        </row>
        <row r="154">
          <cell r="P154">
            <v>1088376</v>
          </cell>
          <cell r="Q154" t="str">
            <v/>
          </cell>
          <cell r="R154" t="str">
            <v/>
          </cell>
          <cell r="S154" t="str">
            <v/>
          </cell>
          <cell r="T154" t="str">
            <v>Taip</v>
          </cell>
          <cell r="X154" t="str">
            <v>Taip</v>
          </cell>
          <cell r="Y154" t="str">
            <v>Palikti kainyne</v>
          </cell>
          <cell r="Z154" t="str">
            <v>Neselektyvaus poveikio beta adrenoblokatorius, kuris yra skirtas tirotoksikozės, savaiminio tremoro gydymui, alternatyvų kainyne nėra.</v>
          </cell>
        </row>
        <row r="155">
          <cell r="P155">
            <v>1073045</v>
          </cell>
          <cell r="Q155" t="str">
            <v/>
          </cell>
          <cell r="R155" t="str">
            <v/>
          </cell>
          <cell r="S155" t="str">
            <v/>
          </cell>
          <cell r="X155" t="str">
            <v>Taip</v>
          </cell>
          <cell r="Y155" t="str">
            <v>Palikti Kainyne</v>
          </cell>
          <cell r="Z155" t="str">
            <v>Vienintelis kainyne esantis lėtinei trombembolinei plautinei hipertezija skirtas ir kompensuojamas vaistas. Tablečių dalinti negalima. Reikalingos skirtingos dozuotės.</v>
          </cell>
        </row>
        <row r="156">
          <cell r="P156">
            <v>1095083</v>
          </cell>
          <cell r="Q156" t="str">
            <v/>
          </cell>
          <cell r="R156" t="str">
            <v/>
          </cell>
          <cell r="S156" t="str">
            <v/>
          </cell>
          <cell r="T156" t="str">
            <v>Taip</v>
          </cell>
          <cell r="X156" t="str">
            <v>Taip</v>
          </cell>
          <cell r="Y156" t="str">
            <v>Palikti Kainyne</v>
          </cell>
          <cell r="Z156" t="str">
            <v>Vienintelis kainyne esantis lėtinei trombembolinei plautinei hipertezija skirtas ir kompensuojamas vaistas. Tablečių dalinti negalima. Reikalingos skirtingos dozuotės.</v>
          </cell>
        </row>
        <row r="157">
          <cell r="P157">
            <v>1073048</v>
          </cell>
          <cell r="Q157" t="str">
            <v/>
          </cell>
          <cell r="R157" t="str">
            <v/>
          </cell>
          <cell r="S157" t="str">
            <v/>
          </cell>
          <cell r="X157" t="str">
            <v>Taip</v>
          </cell>
          <cell r="Y157">
            <v>0</v>
          </cell>
          <cell r="Z157">
            <v>0</v>
          </cell>
        </row>
        <row r="158">
          <cell r="P158">
            <v>1095082</v>
          </cell>
          <cell r="Q158" t="str">
            <v/>
          </cell>
          <cell r="R158" t="str">
            <v/>
          </cell>
          <cell r="S158" t="str">
            <v/>
          </cell>
          <cell r="T158" t="str">
            <v>Taip</v>
          </cell>
          <cell r="X158" t="str">
            <v>Taip</v>
          </cell>
          <cell r="Y158">
            <v>0</v>
          </cell>
          <cell r="Z158">
            <v>0</v>
          </cell>
        </row>
        <row r="159">
          <cell r="P159">
            <v>1095081</v>
          </cell>
          <cell r="Q159" t="str">
            <v/>
          </cell>
          <cell r="R159" t="str">
            <v/>
          </cell>
          <cell r="S159" t="str">
            <v/>
          </cell>
          <cell r="T159" t="str">
            <v>Taip</v>
          </cell>
          <cell r="X159" t="str">
            <v>Taip</v>
          </cell>
          <cell r="Y159">
            <v>0</v>
          </cell>
          <cell r="Z159">
            <v>0</v>
          </cell>
        </row>
        <row r="160">
          <cell r="P160">
            <v>1073051</v>
          </cell>
          <cell r="Q160" t="str">
            <v/>
          </cell>
          <cell r="R160" t="str">
            <v/>
          </cell>
          <cell r="S160" t="str">
            <v/>
          </cell>
          <cell r="X160" t="str">
            <v>Taip</v>
          </cell>
          <cell r="Y160">
            <v>0</v>
          </cell>
          <cell r="Z160">
            <v>0</v>
          </cell>
        </row>
        <row r="161">
          <cell r="P161">
            <v>1102811</v>
          </cell>
          <cell r="Q161" t="str">
            <v/>
          </cell>
          <cell r="R161" t="str">
            <v/>
          </cell>
          <cell r="S161" t="str">
            <v/>
          </cell>
          <cell r="T161" t="str">
            <v>Taip</v>
          </cell>
          <cell r="X161" t="str">
            <v>Taip</v>
          </cell>
          <cell r="Y161" t="str">
            <v>Palikti Kainyne</v>
          </cell>
          <cell r="Z161" t="str">
            <v>Kita farmacinė forma</v>
          </cell>
        </row>
        <row r="162">
          <cell r="P162">
            <v>1102810</v>
          </cell>
          <cell r="Q162" t="str">
            <v/>
          </cell>
          <cell r="R162" t="str">
            <v/>
          </cell>
          <cell r="S162" t="str">
            <v/>
          </cell>
          <cell r="T162" t="str">
            <v>Taip</v>
          </cell>
          <cell r="X162" t="str">
            <v>Taip</v>
          </cell>
          <cell r="Y162" t="str">
            <v>Palikti Kainyne</v>
          </cell>
          <cell r="Z162" t="str">
            <v>Kita farmacinė forma</v>
          </cell>
        </row>
        <row r="163">
          <cell r="P163">
            <v>1014092</v>
          </cell>
          <cell r="Q163" t="str">
            <v/>
          </cell>
          <cell r="R163" t="str">
            <v/>
          </cell>
          <cell r="S163" t="str">
            <v/>
          </cell>
          <cell r="X163" t="str">
            <v>Taip</v>
          </cell>
          <cell r="Y163" t="str">
            <v>Palikti Kainyne</v>
          </cell>
          <cell r="Z163" t="str">
            <v>Kita farmacinė forma</v>
          </cell>
        </row>
        <row r="164">
          <cell r="P164">
            <v>1089052</v>
          </cell>
          <cell r="Q164" t="str">
            <v/>
          </cell>
          <cell r="R164" t="str">
            <v/>
          </cell>
          <cell r="S164" t="str">
            <v/>
          </cell>
          <cell r="T164" t="str">
            <v>Taip</v>
          </cell>
          <cell r="X164" t="str">
            <v>Taip</v>
          </cell>
          <cell r="Y164" t="str">
            <v>Palikti Kainyne</v>
          </cell>
          <cell r="Z164" t="str">
            <v>Kita farmacinė forma</v>
          </cell>
        </row>
        <row r="165">
          <cell r="P165">
            <v>1003815</v>
          </cell>
          <cell r="Q165" t="str">
            <v/>
          </cell>
          <cell r="R165" t="str">
            <v/>
          </cell>
          <cell r="S165" t="str">
            <v/>
          </cell>
          <cell r="X165" t="str">
            <v>Taip</v>
          </cell>
          <cell r="Y165" t="str">
            <v>Palikti Kainyne</v>
          </cell>
          <cell r="Z165" t="str">
            <v>Kita farmacinė forma</v>
          </cell>
        </row>
        <row r="166">
          <cell r="P166">
            <v>1086327</v>
          </cell>
          <cell r="Q166" t="str">
            <v/>
          </cell>
          <cell r="R166" t="str">
            <v/>
          </cell>
          <cell r="S166" t="str">
            <v/>
          </cell>
          <cell r="X166" t="str">
            <v>Taip</v>
          </cell>
        </row>
        <row r="167">
          <cell r="P167">
            <v>1089008</v>
          </cell>
          <cell r="Q167" t="str">
            <v/>
          </cell>
          <cell r="R167" t="str">
            <v/>
          </cell>
          <cell r="S167" t="str">
            <v/>
          </cell>
          <cell r="T167" t="str">
            <v>Taip</v>
          </cell>
          <cell r="X167" t="str">
            <v>Taip</v>
          </cell>
        </row>
        <row r="168">
          <cell r="P168">
            <v>1070418</v>
          </cell>
          <cell r="Q168" t="str">
            <v/>
          </cell>
          <cell r="R168" t="str">
            <v/>
          </cell>
          <cell r="S168" t="str">
            <v/>
          </cell>
        </row>
        <row r="169">
          <cell r="P169">
            <v>1091167</v>
          </cell>
          <cell r="Q169" t="str">
            <v/>
          </cell>
          <cell r="R169" t="str">
            <v/>
          </cell>
          <cell r="S169" t="str">
            <v/>
          </cell>
        </row>
        <row r="170">
          <cell r="P170">
            <v>1100064</v>
          </cell>
          <cell r="Q170" t="str">
            <v/>
          </cell>
          <cell r="R170" t="str">
            <v/>
          </cell>
          <cell r="S170" t="str">
            <v/>
          </cell>
          <cell r="T170" t="str">
            <v>Taip</v>
          </cell>
        </row>
        <row r="171">
          <cell r="P171">
            <v>1096770</v>
          </cell>
          <cell r="Q171" t="str">
            <v/>
          </cell>
          <cell r="R171" t="str">
            <v/>
          </cell>
          <cell r="S171" t="str">
            <v>Taip</v>
          </cell>
          <cell r="T171" t="str">
            <v>Taip</v>
          </cell>
          <cell r="X171" t="str">
            <v>Taip</v>
          </cell>
          <cell r="Y171" t="str">
            <v>Palikti kainyne</v>
          </cell>
          <cell r="Z171" t="str">
            <v>Siauro terapinio indekso, imunosupresantas</v>
          </cell>
        </row>
        <row r="172">
          <cell r="P172">
            <v>1074018</v>
          </cell>
          <cell r="Q172" t="str">
            <v/>
          </cell>
          <cell r="R172" t="str">
            <v/>
          </cell>
          <cell r="S172" t="str">
            <v>Taip</v>
          </cell>
          <cell r="X172" t="str">
            <v>Taip</v>
          </cell>
          <cell r="Y172" t="str">
            <v>Palikti kainyne</v>
          </cell>
          <cell r="Z172" t="str">
            <v>Siauro terapinio indekso, imunosupresantas</v>
          </cell>
        </row>
        <row r="173">
          <cell r="P173">
            <v>1001843</v>
          </cell>
          <cell r="Q173" t="str">
            <v/>
          </cell>
          <cell r="R173" t="str">
            <v/>
          </cell>
          <cell r="S173" t="str">
            <v/>
          </cell>
          <cell r="X173" t="str">
            <v>Taip</v>
          </cell>
          <cell r="Y173" t="str">
            <v>Palikti Kainyne</v>
          </cell>
          <cell r="Z173" t="str">
            <v>Vaistas būtinas daliai pacientų sergančių sunkia astma ar LOPL. Kitų metilksantinų Kainyne nėra.</v>
          </cell>
        </row>
        <row r="174">
          <cell r="P174">
            <v>1081457</v>
          </cell>
          <cell r="Q174" t="str">
            <v/>
          </cell>
          <cell r="R174" t="str">
            <v/>
          </cell>
          <cell r="S174" t="str">
            <v/>
          </cell>
          <cell r="T174" t="str">
            <v>Taip</v>
          </cell>
          <cell r="X174" t="str">
            <v>Taip</v>
          </cell>
          <cell r="Y174" t="str">
            <v>Palikti Kainyne</v>
          </cell>
          <cell r="Z174" t="str">
            <v>Vaistas būtinas daliai pacientų sergančių sunkia astma ar LOPL. Kitų metilksantinų Kainyne nėra.</v>
          </cell>
        </row>
        <row r="175">
          <cell r="P175">
            <v>1002412</v>
          </cell>
          <cell r="Q175" t="str">
            <v/>
          </cell>
          <cell r="R175" t="str">
            <v/>
          </cell>
          <cell r="S175" t="str">
            <v/>
          </cell>
          <cell r="X175" t="str">
            <v>Taip</v>
          </cell>
          <cell r="Y175" t="str">
            <v>Palikti Kainyne</v>
          </cell>
          <cell r="Z175" t="str">
            <v>Vaistas būtinas daliai pacientų sergančių sunkia astma ar LOPL. Kitų metilksantinų Kainyne nėra.</v>
          </cell>
        </row>
        <row r="176">
          <cell r="P176">
            <v>1093334</v>
          </cell>
          <cell r="Q176" t="str">
            <v/>
          </cell>
          <cell r="R176" t="str">
            <v/>
          </cell>
          <cell r="S176" t="str">
            <v/>
          </cell>
          <cell r="T176" t="str">
            <v>Taip</v>
          </cell>
          <cell r="X176" t="str">
            <v>Taip</v>
          </cell>
          <cell r="Y176" t="str">
            <v>Palikti Kainyne</v>
          </cell>
          <cell r="Z176" t="str">
            <v>Vaistas būtinas daliai pacientų sergančių sunkia astma ar LOPL. Kitų metilksantinų Kainyne nėra.</v>
          </cell>
        </row>
        <row r="177">
          <cell r="P177">
            <v>1098743</v>
          </cell>
          <cell r="Q177" t="str">
            <v/>
          </cell>
          <cell r="R177" t="str">
            <v/>
          </cell>
          <cell r="S177" t="str">
            <v/>
          </cell>
          <cell r="T177" t="str">
            <v>Taip</v>
          </cell>
          <cell r="X177" t="str">
            <v>Taip</v>
          </cell>
        </row>
        <row r="178">
          <cell r="P178">
            <v>1003704</v>
          </cell>
          <cell r="Q178" t="str">
            <v/>
          </cell>
          <cell r="R178" t="str">
            <v/>
          </cell>
          <cell r="S178" t="str">
            <v/>
          </cell>
          <cell r="X178" t="str">
            <v>Taip</v>
          </cell>
        </row>
        <row r="179">
          <cell r="P179">
            <v>1005045</v>
          </cell>
          <cell r="Q179" t="str">
            <v/>
          </cell>
          <cell r="R179" t="str">
            <v/>
          </cell>
          <cell r="S179" t="str">
            <v/>
          </cell>
          <cell r="X179" t="str">
            <v>Taip</v>
          </cell>
        </row>
        <row r="180">
          <cell r="P180">
            <v>1102051</v>
          </cell>
          <cell r="Q180" t="str">
            <v/>
          </cell>
          <cell r="R180" t="str">
            <v/>
          </cell>
          <cell r="S180" t="str">
            <v/>
          </cell>
          <cell r="T180" t="str">
            <v>Taip</v>
          </cell>
          <cell r="X180" t="str">
            <v>Taip</v>
          </cell>
        </row>
        <row r="181">
          <cell r="P181">
            <v>1003482</v>
          </cell>
          <cell r="Q181" t="str">
            <v/>
          </cell>
          <cell r="R181" t="str">
            <v/>
          </cell>
          <cell r="S181" t="str">
            <v/>
          </cell>
          <cell r="X181" t="str">
            <v>Taip</v>
          </cell>
        </row>
        <row r="182">
          <cell r="P182">
            <v>1002204</v>
          </cell>
          <cell r="Q182" t="str">
            <v/>
          </cell>
          <cell r="R182" t="str">
            <v/>
          </cell>
          <cell r="S182" t="str">
            <v/>
          </cell>
          <cell r="X182" t="str">
            <v>Taip</v>
          </cell>
          <cell r="Y182" t="str">
            <v>Palikti Kainyne</v>
          </cell>
          <cell r="Z182" t="str">
            <v>Tai centrinio poveikio raumenis atplaiduojantis vaistas, skirtas demielinizuojančių ligų simptominiam gydymui (TLK G35-37, G04). Pirmo pasirinko vaistinis preparatas spastiškumui mažinti yra baklofenas,antro - tizanidinas</v>
          </cell>
        </row>
        <row r="183">
          <cell r="P183">
            <v>1092857</v>
          </cell>
          <cell r="Q183" t="str">
            <v/>
          </cell>
          <cell r="R183" t="str">
            <v/>
          </cell>
          <cell r="S183" t="str">
            <v/>
          </cell>
          <cell r="T183" t="str">
            <v>Taip</v>
          </cell>
          <cell r="X183" t="str">
            <v>Taip</v>
          </cell>
          <cell r="Y183" t="str">
            <v>Palikti Kainyne</v>
          </cell>
          <cell r="Z183" t="str">
            <v>Tai centrinio poveikio raumenis atplaiduojantis vaistas, skirtas demielinizuojančių ligų simptominiam gydymui (TLK G35-37, G04). Pirmo pasirinko vaistinis preparatas spastiškumui mažinti yra baklofenas,antro - tizanidinas</v>
          </cell>
        </row>
        <row r="184">
          <cell r="P184">
            <v>1096593</v>
          </cell>
          <cell r="Q184" t="str">
            <v/>
          </cell>
          <cell r="R184" t="str">
            <v/>
          </cell>
          <cell r="S184" t="str">
            <v/>
          </cell>
          <cell r="T184" t="str">
            <v>Taip</v>
          </cell>
          <cell r="X184" t="str">
            <v>Taip</v>
          </cell>
          <cell r="Y184" t="str">
            <v>Palikti Kainyne</v>
          </cell>
          <cell r="Z184" t="str">
            <v>Tai centrinio poveikio raumenis atplaiduojantis vaistas, skirtas demielinizuojančių ligų simptominiam gydymui (TLK G35-37, G04). Pirmo pasirinko vaistinis preparatas spastiškumui mažinti yra baklofenas,antro - tizanidinas</v>
          </cell>
        </row>
        <row r="185">
          <cell r="P185">
            <v>1099316</v>
          </cell>
          <cell r="Q185" t="str">
            <v/>
          </cell>
          <cell r="R185" t="str">
            <v/>
          </cell>
          <cell r="S185" t="str">
            <v/>
          </cell>
          <cell r="T185" t="str">
            <v>Taip</v>
          </cell>
          <cell r="X185" t="str">
            <v>Taip</v>
          </cell>
          <cell r="Y185" t="str">
            <v>Palikti Kainyne</v>
          </cell>
          <cell r="Z185" t="str">
            <v>Tai centrinio poveikio raumenis atplaiduojantis vaistas, skirtas demielinizuojančių ligų simptominiam gydymui (TLK G35-37, G04). Pirmo pasirinko vaistinis preparatas spastiškumui mažinti yra baklofenas,antro - tizanidinas</v>
          </cell>
        </row>
        <row r="186">
          <cell r="P186">
            <v>1103077</v>
          </cell>
          <cell r="Q186" t="str">
            <v/>
          </cell>
          <cell r="R186" t="str">
            <v/>
          </cell>
          <cell r="S186" t="str">
            <v/>
          </cell>
          <cell r="T186" t="str">
            <v>Taip</v>
          </cell>
          <cell r="Y186" t="str">
            <v>Palikti Kainyne</v>
          </cell>
          <cell r="Z186" t="str">
            <v>Tai centrinio poveikio raumenis atplaiduojantis vaistas, skirtas demielinizuojančių ligų simptominiam gydymui (TLK G35-37, G04). Pirmo pasirinko vaistinis preparatas spastiškumui mažinti yra baklofenas,antro - tizanidinas</v>
          </cell>
        </row>
        <row r="187">
          <cell r="P187">
            <v>1103076</v>
          </cell>
          <cell r="Q187" t="str">
            <v/>
          </cell>
          <cell r="R187" t="str">
            <v/>
          </cell>
          <cell r="S187" t="str">
            <v/>
          </cell>
          <cell r="T187" t="str">
            <v>Taip</v>
          </cell>
          <cell r="Y187" t="str">
            <v>Palikti Kainyne</v>
          </cell>
          <cell r="Z187" t="str">
            <v>Tai centrinio poveikio raumenis atplaiduojantis vaistas, skirtas demielinizuojančių ligų simptominiam gydymui (TLK G35-37, G04). Pirmo pasirinko vaistinis preparatas spastiškumui mažinti yra baklofenas,antro - tizanidinas</v>
          </cell>
        </row>
        <row r="188">
          <cell r="P188">
            <v>1102414</v>
          </cell>
          <cell r="Q188" t="str">
            <v/>
          </cell>
          <cell r="R188" t="str">
            <v/>
          </cell>
          <cell r="S188" t="str">
            <v/>
          </cell>
          <cell r="T188" t="str">
            <v>Taip</v>
          </cell>
          <cell r="X188" t="str">
            <v>Taip</v>
          </cell>
          <cell r="Y188" t="str">
            <v>Palikti Kainyne</v>
          </cell>
          <cell r="Z188" t="str">
            <v>Tai centrinio poveikio raumenis atplaiduojantis vaistas, skirtas demielinizuojančių ligų simptominiam gydymui (TLK G35-37, G04). Pirmo pasirinko vaistinis preparatas spastiškumui mažinti yra baklofenas,antro - tizanidinas</v>
          </cell>
        </row>
        <row r="189">
          <cell r="P189">
            <v>1096595</v>
          </cell>
          <cell r="Q189" t="str">
            <v/>
          </cell>
          <cell r="R189" t="str">
            <v/>
          </cell>
          <cell r="S189" t="str">
            <v/>
          </cell>
          <cell r="T189" t="str">
            <v>Taip</v>
          </cell>
          <cell r="X189" t="str">
            <v>Taip</v>
          </cell>
          <cell r="Y189" t="str">
            <v>Palikti Kainyne</v>
          </cell>
          <cell r="Z189" t="str">
            <v>Tai centrinio poveikio raumenis atplaiduojantis vaistas, skirtas demielinizuojančių ligų simptominiam gydymui (TLK G35-37, G04). Pirmo pasirinko vaistinis preparatas spastiškumui mažinti yra baklofenas,antro - tizanidinas</v>
          </cell>
        </row>
        <row r="190">
          <cell r="P190">
            <v>1002205</v>
          </cell>
          <cell r="Q190" t="str">
            <v/>
          </cell>
          <cell r="R190" t="str">
            <v/>
          </cell>
          <cell r="S190" t="str">
            <v/>
          </cell>
          <cell r="X190" t="str">
            <v>Taip</v>
          </cell>
          <cell r="Y190" t="str">
            <v>Palikti Kainyne</v>
          </cell>
          <cell r="Z190" t="str">
            <v>Tai centrinio poveikio raumenis atplaiduojantis vaistas, skirtas demielinizuojančių ligų simptominiam gydymui (TLK G35-37, G04). Pirmo pasirinko vaistinis preparatas spastiškumui mažinti yra baklofenas,antro - tizanidinas</v>
          </cell>
        </row>
        <row r="191">
          <cell r="P191">
            <v>1095741</v>
          </cell>
          <cell r="Q191" t="str">
            <v/>
          </cell>
          <cell r="R191" t="str">
            <v/>
          </cell>
          <cell r="S191" t="str">
            <v/>
          </cell>
          <cell r="T191" t="str">
            <v>Taip</v>
          </cell>
          <cell r="X191" t="str">
            <v>Taip</v>
          </cell>
          <cell r="Y191" t="str">
            <v>Palikti Kainyne</v>
          </cell>
          <cell r="Z191" t="str">
            <v>Tai centrinio poveikio raumenis atplaiduojantis vaistas, skirtas demielinizuojančių ligų simptominiam gydymui (TLK G35-37, G04). Pirmo pasirinko vaistinis preparatas spastiškumui mažinti yra baklofenas,antro - tizanidinas</v>
          </cell>
        </row>
        <row r="192">
          <cell r="P192">
            <v>1066346</v>
          </cell>
          <cell r="Q192" t="str">
            <v/>
          </cell>
          <cell r="R192" t="str">
            <v/>
          </cell>
          <cell r="S192" t="str">
            <v/>
          </cell>
          <cell r="X192" t="str">
            <v>Taip</v>
          </cell>
        </row>
        <row r="193">
          <cell r="P193">
            <v>1058080</v>
          </cell>
          <cell r="Q193" t="str">
            <v/>
          </cell>
          <cell r="R193" t="str">
            <v/>
          </cell>
          <cell r="S193" t="str">
            <v/>
          </cell>
          <cell r="X193" t="str">
            <v>Taip</v>
          </cell>
        </row>
        <row r="194">
          <cell r="P194">
            <v>1099104</v>
          </cell>
          <cell r="Q194" t="str">
            <v/>
          </cell>
          <cell r="R194" t="str">
            <v/>
          </cell>
          <cell r="S194" t="str">
            <v/>
          </cell>
          <cell r="T194" t="str">
            <v>Taip</v>
          </cell>
          <cell r="X194" t="str">
            <v>Taip</v>
          </cell>
        </row>
        <row r="195">
          <cell r="P195">
            <v>1103287</v>
          </cell>
          <cell r="Q195" t="str">
            <v/>
          </cell>
          <cell r="R195" t="str">
            <v/>
          </cell>
          <cell r="S195" t="str">
            <v/>
          </cell>
          <cell r="T195" t="str">
            <v>Taip</v>
          </cell>
          <cell r="Y195" t="str">
            <v>Palikti Kainyne</v>
          </cell>
          <cell r="Z195" t="str">
            <v>Vienintelis Kainyne esantis nedihidropiridininis kalcio kanalų blokatorius, kompensuojamas ritmo sutrikimams (I47.1, I47.2, I48, I49) gydyti. Lygiaverčių alternatyvų nėra.</v>
          </cell>
        </row>
        <row r="196">
          <cell r="P196">
            <v>1002853</v>
          </cell>
          <cell r="Q196" t="str">
            <v/>
          </cell>
          <cell r="R196" t="str">
            <v/>
          </cell>
          <cell r="S196" t="str">
            <v/>
          </cell>
          <cell r="X196" t="str">
            <v>Taip</v>
          </cell>
          <cell r="Y196" t="str">
            <v>Palikti Kainyne</v>
          </cell>
          <cell r="Z196" t="str">
            <v>Vienintelis Kainyne esantis nedihidropiridininis kalcio kanalų blokatorius, kompensuojamas ritmo sutrikimams (I47.1, I47.2, I48, I49) gydyti. Lygiaverčių alternatyvų nėra.</v>
          </cell>
        </row>
        <row r="197">
          <cell r="P197">
            <v>1103289</v>
          </cell>
          <cell r="Q197" t="str">
            <v/>
          </cell>
          <cell r="R197" t="str">
            <v/>
          </cell>
          <cell r="S197" t="str">
            <v/>
          </cell>
          <cell r="T197" t="str">
            <v>Taip</v>
          </cell>
          <cell r="Y197" t="str">
            <v>Palikti Kainyne</v>
          </cell>
          <cell r="Z197" t="str">
            <v>Vienintelis Kainyne esantis nedihidropiridininis kalcio kanalų blokatorius, kompensuojamas ritmo sutrikimams (I47.1, I47.2, I48, I49) gydyti. Lygiaverčių alternatyvų nėra.</v>
          </cell>
        </row>
        <row r="198">
          <cell r="P198">
            <v>1002855</v>
          </cell>
          <cell r="Q198" t="str">
            <v/>
          </cell>
          <cell r="R198" t="str">
            <v/>
          </cell>
          <cell r="S198" t="str">
            <v/>
          </cell>
          <cell r="X198" t="str">
            <v>Taip</v>
          </cell>
          <cell r="Y198" t="str">
            <v>Palikti Kainyne</v>
          </cell>
          <cell r="Z198" t="str">
            <v>Vienintelis Kainyne esantis nedihidropiridininis kalcio kanalų blokatorius, kompensuojamas ritmo sutrikimams (I47.1, I47.2, I48, I49) gydyti. Lygiaverčių alternatyvų nėra.</v>
          </cell>
        </row>
        <row r="199">
          <cell r="P199">
            <v>1025159</v>
          </cell>
          <cell r="Q199" t="str">
            <v/>
          </cell>
          <cell r="R199" t="str">
            <v/>
          </cell>
          <cell r="S199" t="str">
            <v/>
          </cell>
          <cell r="X199" t="str">
            <v>Taip</v>
          </cell>
          <cell r="Y199" t="str">
            <v>Palikti Kainyne</v>
          </cell>
          <cell r="Z199" t="str">
            <v>Įtrauktas į daugelio onkologinių ir onkohematologinių ligų gydymo schemas. Lygiaverčių alternatyvų nėra.</v>
          </cell>
        </row>
        <row r="200">
          <cell r="P200">
            <v>1103844</v>
          </cell>
          <cell r="Q200" t="str">
            <v/>
          </cell>
          <cell r="R200" t="str">
            <v/>
          </cell>
          <cell r="S200" t="str">
            <v/>
          </cell>
          <cell r="T200" t="str">
            <v>Taip</v>
          </cell>
          <cell r="Y200" t="str">
            <v>Palikti Kainyne</v>
          </cell>
          <cell r="Z200" t="str">
            <v>Įtrauktas į daugelio onkologinių ir onkohematologinių ligų gydymo schemas. Lygiaverčių alternatyvų nėra.</v>
          </cell>
        </row>
        <row r="201">
          <cell r="P201">
            <v>1005667</v>
          </cell>
          <cell r="Q201" t="str">
            <v/>
          </cell>
          <cell r="R201" t="str">
            <v/>
          </cell>
          <cell r="S201" t="str">
            <v/>
          </cell>
          <cell r="X201" t="str">
            <v>Taip</v>
          </cell>
          <cell r="Y201" t="str">
            <v>Palikti Kainyne</v>
          </cell>
          <cell r="Z201" t="str">
            <v>Bisfosfonatas, turintis didžiausią poveikio stiprumą osteoporozei gydyti (M80 - M82). Taip pat kompensuojamas (nors tokios indikacijos nėra registruotos) pagal C00-C90 kodus</v>
          </cell>
        </row>
        <row r="202">
          <cell r="P202">
            <v>1104061</v>
          </cell>
          <cell r="Q202" t="str">
            <v/>
          </cell>
          <cell r="R202" t="str">
            <v/>
          </cell>
          <cell r="S202" t="str">
            <v/>
          </cell>
          <cell r="T202" t="str">
            <v>Taip</v>
          </cell>
          <cell r="Y202" t="str">
            <v>Palikti Kainyne</v>
          </cell>
          <cell r="Z202" t="str">
            <v>Bisfosfonatas, turintis didžiausią poveikio stiprumą osteoporozei gydyti (M80 - M82). Taip pat kompensuojamas (nors tokios indikacijos nėra registruotos) pagal C00-C90 kodus</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4C621-E4FA-4899-BB07-49F4266F135E}">
  <sheetPr>
    <tabColor rgb="FFFFFF00"/>
  </sheetPr>
  <dimension ref="A1:G193"/>
  <sheetViews>
    <sheetView topLeftCell="A189" workbookViewId="0">
      <selection activeCell="A197" sqref="A194:XFD197"/>
    </sheetView>
  </sheetViews>
  <sheetFormatPr defaultColWidth="8.77734375" defaultRowHeight="14.4" x14ac:dyDescent="0.3"/>
  <cols>
    <col min="2" max="2" width="45.6640625" customWidth="1"/>
    <col min="3" max="3" width="8.77734375" customWidth="1"/>
    <col min="4" max="4" width="41.77734375" customWidth="1"/>
    <col min="5" max="5" width="8.77734375" customWidth="1"/>
    <col min="6" max="6" width="12.77734375" customWidth="1"/>
    <col min="7" max="7" width="29.77734375" customWidth="1"/>
  </cols>
  <sheetData>
    <row r="1" spans="1:7" ht="26.4" x14ac:dyDescent="0.3">
      <c r="A1" s="1" t="s">
        <v>0</v>
      </c>
      <c r="B1" s="1" t="s">
        <v>1</v>
      </c>
      <c r="C1" s="1" t="s">
        <v>2</v>
      </c>
      <c r="D1" s="1" t="s">
        <v>3</v>
      </c>
      <c r="E1" s="1" t="s">
        <v>4</v>
      </c>
      <c r="F1" s="1" t="s">
        <v>905</v>
      </c>
      <c r="G1" s="1" t="s">
        <v>906</v>
      </c>
    </row>
    <row r="2" spans="1:7" ht="105.6" x14ac:dyDescent="0.3">
      <c r="A2" s="3" t="s">
        <v>14</v>
      </c>
      <c r="B2" s="3" t="s">
        <v>15</v>
      </c>
      <c r="C2" s="7" t="s">
        <v>16</v>
      </c>
      <c r="D2" s="3" t="s">
        <v>17</v>
      </c>
      <c r="E2" s="3">
        <v>1067101</v>
      </c>
      <c r="F2" s="3" t="str">
        <f>VLOOKUP(E2,'[1]1 gam.'!$P:$Y,10,FALSE)</f>
        <v>Neįrašyti į Kainyną</v>
      </c>
      <c r="G2" s="3" t="str">
        <f>VLOOKUP(E2,'[1]1 gam.'!$P:$Z,11,FALSE)</f>
        <v>LOPL sergančių suaugusių pacientų simptomams lengvinti, palaikomasis gydymas bronchus plečiančiu vaistu. Gali būti pakeičiamas kitu ilgai veikiančiu anticholinerginį poveikį turinčiu bronchodilatatoriumi: aklidinu, glikopironiumo bromidu, umeklidinu</v>
      </c>
    </row>
    <row r="3" spans="1:7" ht="55.8" customHeight="1" x14ac:dyDescent="0.3">
      <c r="A3" s="3" t="s">
        <v>14</v>
      </c>
      <c r="B3" s="3" t="s">
        <v>15</v>
      </c>
      <c r="C3" s="7" t="s">
        <v>20</v>
      </c>
      <c r="D3" s="3" t="s">
        <v>21</v>
      </c>
      <c r="E3" s="3">
        <v>1067948</v>
      </c>
      <c r="F3" s="3" t="s">
        <v>907</v>
      </c>
      <c r="G3" s="3" t="s">
        <v>947</v>
      </c>
    </row>
    <row r="4" spans="1:7" ht="69" customHeight="1" x14ac:dyDescent="0.3">
      <c r="A4" s="3" t="s">
        <v>14</v>
      </c>
      <c r="B4" s="3" t="s">
        <v>15</v>
      </c>
      <c r="C4" s="7" t="s">
        <v>22</v>
      </c>
      <c r="D4" s="3" t="s">
        <v>23</v>
      </c>
      <c r="E4" s="3">
        <v>1073277</v>
      </c>
      <c r="F4" s="3" t="s">
        <v>907</v>
      </c>
      <c r="G4" s="3" t="s">
        <v>947</v>
      </c>
    </row>
    <row r="5" spans="1:7" ht="105.6" x14ac:dyDescent="0.3">
      <c r="A5" s="3" t="s">
        <v>24</v>
      </c>
      <c r="B5" s="3" t="s">
        <v>25</v>
      </c>
      <c r="C5" s="7" t="s">
        <v>26</v>
      </c>
      <c r="D5" s="3" t="s">
        <v>27</v>
      </c>
      <c r="E5" s="3">
        <v>1003439</v>
      </c>
      <c r="F5" s="3" t="str">
        <f>VLOOKUP(E5,'[1]1 gam.'!$P:$Y,10,FALSE)</f>
        <v>Palikti Kainyne</v>
      </c>
      <c r="G5" s="3" t="str">
        <f>VLOOKUP(E5,'[1]1 gam.'!$P:$Z,11,FALSE)</f>
        <v>Tai alfa adrenoblokatorius, kuris naudojamas prostatos hiperplazijai gydyti, nėra visiškai pakeičiamas, kitais vaistais, nes yra kinikinių situacijų, kai kitų alfa adrenoblokatorių vartoti nerekomenduojamą, išskyrus šį (pvz.: po ar prieš kataraktos operacijas)</v>
      </c>
    </row>
    <row r="6" spans="1:7" ht="39.6" x14ac:dyDescent="0.3">
      <c r="A6" s="3" t="s">
        <v>28</v>
      </c>
      <c r="B6" s="3" t="s">
        <v>29</v>
      </c>
      <c r="C6" s="7" t="s">
        <v>30</v>
      </c>
      <c r="D6" s="3" t="s">
        <v>31</v>
      </c>
      <c r="E6" s="3">
        <v>1066516</v>
      </c>
      <c r="F6" s="3" t="s">
        <v>907</v>
      </c>
      <c r="G6" s="3" t="s">
        <v>908</v>
      </c>
    </row>
    <row r="7" spans="1:7" ht="118.8" x14ac:dyDescent="0.3">
      <c r="A7" s="3" t="s">
        <v>32</v>
      </c>
      <c r="B7" s="3" t="s">
        <v>33</v>
      </c>
      <c r="C7" s="7" t="s">
        <v>34</v>
      </c>
      <c r="D7" s="3" t="s">
        <v>35</v>
      </c>
      <c r="E7" s="3">
        <v>1003162</v>
      </c>
      <c r="F7" s="3" t="s">
        <v>909</v>
      </c>
      <c r="G7" s="3" t="s">
        <v>910</v>
      </c>
    </row>
    <row r="8" spans="1:7" ht="79.2" x14ac:dyDescent="0.3">
      <c r="A8" s="3" t="s">
        <v>36</v>
      </c>
      <c r="B8" s="3" t="s">
        <v>37</v>
      </c>
      <c r="C8" s="7" t="s">
        <v>38</v>
      </c>
      <c r="D8" s="3" t="s">
        <v>39</v>
      </c>
      <c r="E8" s="3">
        <v>1025649</v>
      </c>
      <c r="F8" s="3" t="str">
        <f>VLOOKUP(E8,'[1]1 gam.'!$P:$Y,10,FALSE)</f>
        <v>Palikti Kainyne</v>
      </c>
      <c r="G8" s="3" t="str">
        <f>VLOOKUP(E8,'[1]1 gam.'!$P:$Z,11,FALSE)</f>
        <v>Tai vienintelis imunoglobulinas sąraše, kuris skiriamas Rh (D) imunizacijos profilaktikai moterims, kurioms Rh (D) yra neigiamas, esant Rh nesuderinamumui tarp motinos ir vaisiaus.</v>
      </c>
    </row>
    <row r="9" spans="1:7" ht="158.4" x14ac:dyDescent="0.3">
      <c r="A9" s="3" t="s">
        <v>40</v>
      </c>
      <c r="B9" s="3" t="s">
        <v>41</v>
      </c>
      <c r="C9" s="7" t="s">
        <v>42</v>
      </c>
      <c r="D9" s="3" t="s">
        <v>43</v>
      </c>
      <c r="E9" s="3">
        <v>1084989</v>
      </c>
      <c r="F9" s="3" t="str">
        <f>VLOOKUP(E9,'[1]1 gam.'!$P:$Y,10,FALSE)</f>
        <v>Palikti Kainyne</v>
      </c>
      <c r="G9" s="3" t="str">
        <f>VLOOKUP(E9,'[1]1 gam.'!$P:$Z,11,FALSE)</f>
        <v>Antiemetikas, skiriamas tik kartu su ondansetronu, kai skiriant aukšto emetogeniškumo preparatus pykinimas ir vėmimas nenuslopinamas didžiausiomis individualiai skiriamomis ondansetrono dozėmis. Kompensuojamas pagal TLK kodus C00-C62; D09; D37-D48, D74. tai vienintelis geriamosios formos antiemetikas, kuris skiriamas papildomai su ondansetronu.</v>
      </c>
    </row>
    <row r="10" spans="1:7" ht="105.6" x14ac:dyDescent="0.3">
      <c r="A10" s="3" t="s">
        <v>44</v>
      </c>
      <c r="B10" s="3" t="s">
        <v>45</v>
      </c>
      <c r="C10" s="7" t="s">
        <v>46</v>
      </c>
      <c r="D10" s="8" t="s">
        <v>47</v>
      </c>
      <c r="E10" s="3">
        <v>1093401</v>
      </c>
      <c r="F10" s="3" t="str">
        <f>VLOOKUP(E10,'[1]1 gam.'!$P:$Y,10,FALSE)</f>
        <v>Palikti Kainyne</v>
      </c>
      <c r="G10" s="3" t="str">
        <f>VLOOKUP(E10,'[1]1 gam.'!$P:$Z,11,FALSE)</f>
        <v xml:space="preserve">Vietinis stipraus poveikio kremo formos lokaliai vartojamas kortikosteroidas, kompensuojamas sunkiu atopiniu dermatitu sergantiems vaikams ir suaugusiems  (L20), psoriazei gydyti (L40) bei alerginiam kontaktiniam dermatitui (L23). </v>
      </c>
    </row>
    <row r="11" spans="1:7" ht="66" x14ac:dyDescent="0.3">
      <c r="A11" s="3" t="s">
        <v>48</v>
      </c>
      <c r="B11" s="3" t="s">
        <v>49</v>
      </c>
      <c r="C11" s="7" t="s">
        <v>50</v>
      </c>
      <c r="D11" s="3" t="s">
        <v>51</v>
      </c>
      <c r="E11" s="3">
        <v>1064651</v>
      </c>
      <c r="F11" s="3" t="str">
        <f>VLOOKUP(E11,'[1]1 gam.'!$P:$Y,10,FALSE)</f>
        <v>Palikti Kainyne</v>
      </c>
      <c r="G11" s="3" t="str">
        <f>VLOOKUP(E11,'[1]1 gam.'!$P:$Z,11,FALSE)</f>
        <v>Citostatikas, įeina į kai kurių onkologinių ligų (gimdos, galvos ir kaklo plokščialąstelinio vėžio, ne Hodžkino (non-Hodgkin) limfomos, sėklidžių vėžio) gydymo schemas.</v>
      </c>
    </row>
    <row r="12" spans="1:7" ht="92.4" x14ac:dyDescent="0.3">
      <c r="A12" s="3" t="s">
        <v>52</v>
      </c>
      <c r="B12" s="3" t="s">
        <v>53</v>
      </c>
      <c r="C12" s="7" t="s">
        <v>54</v>
      </c>
      <c r="D12" s="3" t="s">
        <v>55</v>
      </c>
      <c r="E12" s="3">
        <v>1072163</v>
      </c>
      <c r="F12" s="3" t="str">
        <f>VLOOKUP(E12,'[1]1 gam.'!$P:$Y,10,FALSE)</f>
        <v>Palikti Kainyne</v>
      </c>
      <c r="G12" s="3" t="str">
        <f>VLOOKUP(E12,'[1]1 gam.'!$P:$Z,11,FALSE)</f>
        <v>Tai vaistinis preparatas naudojmas plautinės hipertenzijos gydymui, negali būti pilnai pakeičiamas kitais vaistas kainyne, tabletė negali būti laužoma per pusę. Dozavimas iš pradžių 2 sav 62,5 mg vėliau 125 mg x 2 k/d. Reikalingos dvi dozuotės.</v>
      </c>
    </row>
    <row r="13" spans="1:7" ht="158.4" x14ac:dyDescent="0.3">
      <c r="A13" s="3" t="s">
        <v>56</v>
      </c>
      <c r="B13" s="3" t="s">
        <v>57</v>
      </c>
      <c r="C13" s="7" t="s">
        <v>58</v>
      </c>
      <c r="D13" s="3" t="s">
        <v>59</v>
      </c>
      <c r="E13" s="3">
        <v>1021270</v>
      </c>
      <c r="F13" s="3" t="str">
        <f>VLOOKUP(E13,'[1]1 gam.'!$P:$Y,10,FALSE)</f>
        <v>Palikti Kainyne</v>
      </c>
      <c r="G13" s="3" t="str">
        <f>VLOOKUP(E13,'[1]1 gam.'!$P:$Z,11,FALSE)</f>
        <v xml:space="preserve">Kompensuojamas Krono ligai (K50 gydyti). Taip pat šiai ligai kompensuojamas kitas geriamasis GKK - prednizolonas. Budezonidas pagal įvairias gaires yra pirmo pasirinkimo, esant lengvos formos Krono ligai, remisijos indukcijai sukelti. Laikomas pranašesniu už prednizoloną, nes sukelia mažiau sisteminių nepgaidaujamų reakcijų (dėl intensyvaus metabolizmo pirmojo praėjimo per kepenis metu). </v>
      </c>
    </row>
    <row r="14" spans="1:7" ht="79.2" x14ac:dyDescent="0.3">
      <c r="A14" s="3" t="s">
        <v>60</v>
      </c>
      <c r="B14" s="3" t="s">
        <v>61</v>
      </c>
      <c r="C14" s="7" t="s">
        <v>62</v>
      </c>
      <c r="D14" s="3" t="s">
        <v>63</v>
      </c>
      <c r="E14" s="3">
        <v>1001323</v>
      </c>
      <c r="F14" s="3" t="str">
        <f>VLOOKUP(E14,'[1]1 gam.'!$P:$Y,10,FALSE)</f>
        <v>Palikti Kainyne</v>
      </c>
      <c r="G14" s="3" t="str">
        <f>VLOOKUP(E14,'[1]1 gam.'!$P:$Z,11,FALSE)</f>
        <v>Vaistas skiriamas paliatyvios mieloleukemijos gydymui bei lėtinei mieloproliferacinėms ligoms bei pirminei hemoraginei trombocitopenijai gydyti, negali būti pakeičiamas kitu vaistu</v>
      </c>
    </row>
    <row r="15" spans="1:7" ht="49.05" customHeight="1" x14ac:dyDescent="0.3">
      <c r="A15" s="3" t="s">
        <v>64</v>
      </c>
      <c r="B15" s="3" t="s">
        <v>65</v>
      </c>
      <c r="C15" s="7" t="s">
        <v>66</v>
      </c>
      <c r="D15" s="3" t="s">
        <v>67</v>
      </c>
      <c r="E15" s="3">
        <v>1004987</v>
      </c>
      <c r="F15" s="3" t="s">
        <v>907</v>
      </c>
      <c r="G15" s="3" t="s">
        <v>911</v>
      </c>
    </row>
    <row r="16" spans="1:7" ht="118.8" x14ac:dyDescent="0.3">
      <c r="A16" s="3" t="s">
        <v>68</v>
      </c>
      <c r="B16" s="3" t="s">
        <v>69</v>
      </c>
      <c r="C16" s="7" t="s">
        <v>70</v>
      </c>
      <c r="D16" s="3" t="s">
        <v>71</v>
      </c>
      <c r="E16" s="3">
        <v>1002234</v>
      </c>
      <c r="F16" s="3" t="str">
        <f>VLOOKUP(E16,'[1]1 gam.'!$P:$Y,10,FALSE)</f>
        <v>Palikti kainyne</v>
      </c>
      <c r="G16" s="3" t="str">
        <f>VLOOKUP(E16,'[1]1 gam.'!$P:$Z,11,FALSE)</f>
        <v>Vaistas būtinas daliai pacientų, sergančių Hodžkino liga, kai kuriomis ne Hodžkino limfomos formomis, lėtine limfocitine leukemija, Valdenštremo makroglobulinemija. Vaistas įtrauktas į pagrindines gydymo schemas, lygiaverčių alternatyvų Kainyne nėra.</v>
      </c>
    </row>
    <row r="17" spans="1:7" ht="52.8" x14ac:dyDescent="0.3">
      <c r="A17" s="3" t="s">
        <v>72</v>
      </c>
      <c r="B17" s="3" t="s">
        <v>73</v>
      </c>
      <c r="C17" s="7" t="s">
        <v>74</v>
      </c>
      <c r="D17" s="3" t="s">
        <v>75</v>
      </c>
      <c r="E17" s="3">
        <v>1000708</v>
      </c>
      <c r="F17" s="3" t="str">
        <f>VLOOKUP(E17,'[1]1 gam.'!$P:$Y,10,FALSE)</f>
        <v>Palikti kainyne</v>
      </c>
      <c r="G17" s="3" t="str">
        <f>VLOOKUP(E17,'[1]1 gam.'!$P:$Z,11,FALSE)</f>
        <v>Įtrauktas į daugelio onkologinių ir onkohematologinių ligų gydymo schemas. Lygiaverčių alternatyvų nėra.</v>
      </c>
    </row>
    <row r="18" spans="1:7" ht="52.8" x14ac:dyDescent="0.3">
      <c r="A18" s="3" t="s">
        <v>76</v>
      </c>
      <c r="B18" s="3" t="s">
        <v>77</v>
      </c>
      <c r="C18" s="7" t="s">
        <v>74</v>
      </c>
      <c r="D18" s="3" t="s">
        <v>78</v>
      </c>
      <c r="E18" s="3">
        <v>1000705</v>
      </c>
      <c r="F18" s="3" t="str">
        <f>VLOOKUP(E18,'[1]1 gam.'!$P:$Y,10,FALSE)</f>
        <v>Palikti kainyne</v>
      </c>
      <c r="G18" s="3" t="str">
        <f>VLOOKUP(E18,'[1]1 gam.'!$P:$Z,11,FALSE)</f>
        <v>Įtrauktas į daugelio onkologinių ir onkohematologinių ligų gydymo schemas. Lygiaverčių alternatyvų nėra.</v>
      </c>
    </row>
    <row r="19" spans="1:7" ht="52.8" x14ac:dyDescent="0.3">
      <c r="A19" s="3" t="s">
        <v>79</v>
      </c>
      <c r="B19" s="3" t="s">
        <v>80</v>
      </c>
      <c r="C19" s="7" t="s">
        <v>74</v>
      </c>
      <c r="D19" s="3" t="s">
        <v>81</v>
      </c>
      <c r="E19" s="3">
        <v>1000707</v>
      </c>
      <c r="F19" s="3" t="str">
        <f>VLOOKUP(E19,'[1]1 gam.'!$P:$Y,10,FALSE)</f>
        <v>Palikti kainyne</v>
      </c>
      <c r="G19" s="3" t="str">
        <f>VLOOKUP(E19,'[1]1 gam.'!$P:$Z,11,FALSE)</f>
        <v>Įtrauktas į daugelio onkologinių ir onkohematologinių ligų gydymo schemas. Lygiaverčių alternatyvų nėra.</v>
      </c>
    </row>
    <row r="20" spans="1:7" ht="66" x14ac:dyDescent="0.3">
      <c r="A20" s="3" t="s">
        <v>82</v>
      </c>
      <c r="B20" s="3" t="s">
        <v>83</v>
      </c>
      <c r="C20" s="7" t="s">
        <v>84</v>
      </c>
      <c r="D20" s="3" t="s">
        <v>85</v>
      </c>
      <c r="E20" s="3">
        <v>1089864</v>
      </c>
      <c r="F20" s="3" t="str">
        <f>VLOOKUP(E20,'[1]1 gam.'!$P:$Y,10,FALSE)</f>
        <v>Palikti Kainyne</v>
      </c>
      <c r="G20" s="3" t="str">
        <f>VLOOKUP(E20,'[1]1 gam.'!$P:$Z,11,FALSE)</f>
        <v>Kalcio apykaitą organizme kontroliuojantis vaistas, vienintelis kompensuojamas gydymas esant hiperparatirozei (N25.8). Reikalingos skirtingos dozuotės.</v>
      </c>
    </row>
    <row r="21" spans="1:7" ht="79.2" x14ac:dyDescent="0.3">
      <c r="A21" s="3" t="s">
        <v>86</v>
      </c>
      <c r="B21" s="3" t="s">
        <v>87</v>
      </c>
      <c r="C21" s="7" t="s">
        <v>88</v>
      </c>
      <c r="D21" s="3" t="s">
        <v>89</v>
      </c>
      <c r="E21" s="3">
        <v>1068371</v>
      </c>
      <c r="F21" s="3" t="str">
        <f>VLOOKUP(E21,'[1]1 gam.'!$P:$Y,10,FALSE)</f>
        <v>Palikti Kainyne</v>
      </c>
      <c r="G21" s="3" t="str">
        <f>VLOOKUP(E21,'[1]1 gam.'!$P:$Z,11,FALSE)</f>
        <v>SGLT-2 inhibitorius, kompensuojamas 2 t. CD gydyti. Gali būti pakeičiamas kitu SGLT-2 inhibitoriumi empagliflozinu ar ertugliflozinu. Vienintelis, skiriamas esant kepenų nepakankamumui</v>
      </c>
    </row>
    <row r="22" spans="1:7" ht="26.4" x14ac:dyDescent="0.3">
      <c r="A22" s="3" t="s">
        <v>86</v>
      </c>
      <c r="B22" s="3" t="s">
        <v>87</v>
      </c>
      <c r="C22" s="7" t="s">
        <v>90</v>
      </c>
      <c r="D22" s="3" t="s">
        <v>91</v>
      </c>
      <c r="E22" s="3">
        <v>1073473</v>
      </c>
      <c r="F22" s="3" t="s">
        <v>907</v>
      </c>
      <c r="G22" s="3" t="s">
        <v>947</v>
      </c>
    </row>
    <row r="23" spans="1:7" ht="79.2" x14ac:dyDescent="0.3">
      <c r="A23" s="3" t="s">
        <v>86</v>
      </c>
      <c r="B23" s="3" t="s">
        <v>87</v>
      </c>
      <c r="C23" s="7" t="s">
        <v>88</v>
      </c>
      <c r="D23" s="3" t="s">
        <v>92</v>
      </c>
      <c r="E23" s="3">
        <v>1068366</v>
      </c>
      <c r="F23" s="3" t="str">
        <f>VLOOKUP(E23,'[1]1 gam.'!$P:$Y,10,FALSE)</f>
        <v>Palikti Kainyne</v>
      </c>
      <c r="G23" s="3" t="str">
        <f>VLOOKUP(E23,'[1]1 gam.'!$P:$Z,11,FALSE)</f>
        <v>SGLT-2 inhibitorius, kompensuojamas 2 t. CD gydyti. Gali būti pakeičiamas kitu SGLT-2 inhibitoriumi empagliflozinu ar ertugliflozinu. Vienintelis, skiriamas esant kepenų nepakankamumui</v>
      </c>
    </row>
    <row r="24" spans="1:7" ht="39.6" x14ac:dyDescent="0.3">
      <c r="A24" s="3" t="s">
        <v>93</v>
      </c>
      <c r="B24" s="3" t="s">
        <v>94</v>
      </c>
      <c r="C24" s="7" t="s">
        <v>95</v>
      </c>
      <c r="D24" s="8" t="s">
        <v>96</v>
      </c>
      <c r="E24" s="3">
        <v>1101664</v>
      </c>
      <c r="F24" s="3" t="str">
        <f>VLOOKUP(E24,'[1]1 gam.'!$P:$Y,10,FALSE)</f>
        <v>Palikti kainyne</v>
      </c>
      <c r="G24" s="3" t="str">
        <f>VLOOKUP(E24,'[1]1 gam.'!$P:$Z,11,FALSE)</f>
        <v>Širdį veikiantis glikozidas, siauro terapinio intervalo vaistas. Negali būti pakeičiamas</v>
      </c>
    </row>
    <row r="25" spans="1:7" ht="105.6" x14ac:dyDescent="0.3">
      <c r="A25" s="3" t="s">
        <v>97</v>
      </c>
      <c r="B25" s="3" t="s">
        <v>98</v>
      </c>
      <c r="C25" s="7" t="s">
        <v>99</v>
      </c>
      <c r="D25" s="3" t="s">
        <v>100</v>
      </c>
      <c r="E25" s="3">
        <v>1063183</v>
      </c>
      <c r="F25" s="3" t="str">
        <f>VLOOKUP(E25,'[1]1 gam.'!$P:$Y,10,FALSE)</f>
        <v>Palikti Kainyne</v>
      </c>
      <c r="G25" s="3" t="str">
        <f>VLOOKUP(E25,'[1]1 gam.'!$P:$Z,11,FALSE)</f>
        <v>Vienintelis NVNU, kompensuojamas ūmaus reumato gydymui.Tabletė daloma į lygias dalis. Reikalinga mažesnė dozuotė vyresnio amžiaus pacientams, pacientams su IFN. Be to gydymas pacientams turi būti pradėtas mažiausiomis galimomis dozėmis.</v>
      </c>
    </row>
    <row r="26" spans="1:7" ht="39.6" x14ac:dyDescent="0.3">
      <c r="A26" s="3" t="s">
        <v>101</v>
      </c>
      <c r="B26" s="3" t="s">
        <v>102</v>
      </c>
      <c r="C26" s="7" t="s">
        <v>103</v>
      </c>
      <c r="D26" s="3" t="s">
        <v>104</v>
      </c>
      <c r="E26" s="3">
        <v>1081827</v>
      </c>
      <c r="F26" s="3" t="s">
        <v>907</v>
      </c>
      <c r="G26" s="3" t="s">
        <v>912</v>
      </c>
    </row>
    <row r="27" spans="1:7" ht="39.6" x14ac:dyDescent="0.3">
      <c r="A27" s="3" t="s">
        <v>105</v>
      </c>
      <c r="B27" s="3" t="s">
        <v>106</v>
      </c>
      <c r="C27" s="7" t="s">
        <v>107</v>
      </c>
      <c r="D27" s="8" t="s">
        <v>108</v>
      </c>
      <c r="E27" s="3">
        <v>1104339</v>
      </c>
      <c r="F27" s="3" t="str">
        <f>VLOOKUP(E27,'[1]1 gam.'!$P:$Y,10,FALSE)</f>
        <v>Palikti Kainyne</v>
      </c>
      <c r="G27" s="3" t="str">
        <f>VLOOKUP(E27,'[1]1 gam.'!$P:$Z,11,FALSE)</f>
        <v>Estradiolis vienintelis Kainyne esantis grynas estrogenas, būtinas pakaitinei hormonų terapijai.</v>
      </c>
    </row>
    <row r="28" spans="1:7" ht="39.6" x14ac:dyDescent="0.3">
      <c r="A28" s="3" t="s">
        <v>109</v>
      </c>
      <c r="B28" s="3" t="s">
        <v>110</v>
      </c>
      <c r="C28" s="7" t="s">
        <v>111</v>
      </c>
      <c r="D28" s="3" t="s">
        <v>112</v>
      </c>
      <c r="E28" s="3">
        <v>1000695</v>
      </c>
      <c r="F28" s="3" t="str">
        <f>VLOOKUP(E28,'[1]1 gam.'!$P:$Y,10,FALSE)</f>
        <v>Palikti Kainyne</v>
      </c>
      <c r="G28" s="3" t="str">
        <f>VLOOKUP(E28,'[1]1 gam.'!$P:$Z,11,FALSE)</f>
        <v>Vaistas įtrauktas į pagrindines tuberkuliozės gydymo schemas, alternatyvų nėra.</v>
      </c>
    </row>
    <row r="29" spans="1:7" ht="66" x14ac:dyDescent="0.3">
      <c r="A29" s="3" t="s">
        <v>113</v>
      </c>
      <c r="B29" s="3" t="s">
        <v>114</v>
      </c>
      <c r="C29" s="7" t="s">
        <v>115</v>
      </c>
      <c r="D29" s="8" t="s">
        <v>116</v>
      </c>
      <c r="E29" s="3">
        <v>1102804</v>
      </c>
      <c r="F29" s="3" t="str">
        <f>VLOOKUP(E29,'[1]1 gam.'!$P:$Y,10,FALSE)</f>
        <v>neįrašyti į Kainyną</v>
      </c>
      <c r="G29" s="3" t="str">
        <f>VLOOKUP(E29,'[1]1 gam.'!$P:$Z,11,FALSE)</f>
        <v>Kalcio kanalų blokatorius, skiriamas hipertenzinei ligai gydyti. Gali būti pakeičiamas kitais Kanyne esančiais vaistais (kalcio kanalo blokatoriais). Vienintelis pailginto atpalaidavimo.</v>
      </c>
    </row>
    <row r="30" spans="1:7" ht="118.8" x14ac:dyDescent="0.3">
      <c r="A30" s="3" t="s">
        <v>117</v>
      </c>
      <c r="B30" s="3" t="s">
        <v>118</v>
      </c>
      <c r="C30" s="7" t="s">
        <v>119</v>
      </c>
      <c r="D30" s="8" t="s">
        <v>120</v>
      </c>
      <c r="E30" s="3">
        <v>1100055</v>
      </c>
      <c r="F30" s="3" t="str">
        <f>VLOOKUP(E30,'[1]1 gam.'!$P:$Y,10,FALSE)</f>
        <v>Neįrašyti į Kainyną</v>
      </c>
      <c r="G30" s="3" t="str">
        <f>VLOOKUP(E30,'[1]1 gam.'!$P:$Z,11,FALSE)</f>
        <v>Tai injekcinės formos opioidinis analgetikas, skiriamas vėžio sukeltam skausmo proveržiui malšinti pacientams, kurie toleruoja opioidų terapiją nuo nuolatinio vėžio sukelto skausmo. Yra kitas opioidinis analgetikas, kuris gali būti kompensuojamas šioms būklėms (tramadolis).</v>
      </c>
    </row>
    <row r="31" spans="1:7" ht="52.8" x14ac:dyDescent="0.3">
      <c r="A31" s="3" t="s">
        <v>121</v>
      </c>
      <c r="B31" s="3" t="s">
        <v>122</v>
      </c>
      <c r="C31" s="7" t="s">
        <v>123</v>
      </c>
      <c r="D31" s="3" t="s">
        <v>124</v>
      </c>
      <c r="E31" s="3">
        <v>1004849</v>
      </c>
      <c r="F31" s="3" t="str">
        <f>VLOOKUP(E31,'[1]1 gam.'!$P:$Y,10,FALSE)</f>
        <v>Palikti Kainyne</v>
      </c>
      <c r="G31" s="3" t="str">
        <f>VLOOKUP(E31,'[1]1 gam.'!$P:$Z,11,FALSE)</f>
        <v>Fludarabinas įtrauktas į pirmaeilio lėtinės limfoleukemojos gydymo schemas, lygiaverčių alternatyvų Kainyne nėra.</v>
      </c>
    </row>
    <row r="32" spans="1:7" ht="52.8" x14ac:dyDescent="0.3">
      <c r="A32" s="3" t="s">
        <v>125</v>
      </c>
      <c r="B32" s="3" t="s">
        <v>126</v>
      </c>
      <c r="C32" s="7" t="s">
        <v>123</v>
      </c>
      <c r="D32" s="8" t="s">
        <v>127</v>
      </c>
      <c r="E32" s="3">
        <v>1103537</v>
      </c>
      <c r="F32" s="3" t="str">
        <f>VLOOKUP(E32,'[1]1 gam.'!$P:$Y,10,FALSE)</f>
        <v>Palikti Kainyne</v>
      </c>
      <c r="G32" s="3" t="str">
        <f>VLOOKUP(E32,'[1]1 gam.'!$P:$Z,11,FALSE)</f>
        <v>Fludarabinas įtrauktas į pirmaeilio lėtinės limfoleukemojos gydymo schemas, lygiaverčių alternatyvų Kainyne nėra.</v>
      </c>
    </row>
    <row r="33" spans="1:7" ht="39.6" x14ac:dyDescent="0.3">
      <c r="A33" s="3" t="s">
        <v>128</v>
      </c>
      <c r="B33" s="3" t="s">
        <v>129</v>
      </c>
      <c r="C33" s="7" t="s">
        <v>130</v>
      </c>
      <c r="D33" s="3" t="s">
        <v>131</v>
      </c>
      <c r="E33" s="3">
        <v>1005666</v>
      </c>
      <c r="F33" s="3" t="str">
        <f>VLOOKUP(E33,'[1]1 gam.'!$P:$Y,10,FALSE)</f>
        <v xml:space="preserve">Palikti Kainyne </v>
      </c>
      <c r="G33" s="3" t="str">
        <f>VLOOKUP(E33,'[1]1 gam.'!$P:$Z,11,FALSE)</f>
        <v>Pakeičiamas kitais kainyne esančiais vaistais. Pakeičiamumas išlaikomas.(vaikams skiriamas)</v>
      </c>
    </row>
    <row r="34" spans="1:7" ht="224.4" x14ac:dyDescent="0.3">
      <c r="A34" s="3" t="s">
        <v>132</v>
      </c>
      <c r="B34" s="3" t="s">
        <v>133</v>
      </c>
      <c r="C34" s="7" t="s">
        <v>134</v>
      </c>
      <c r="D34" s="3" t="s">
        <v>135</v>
      </c>
      <c r="E34" s="3">
        <v>1000764</v>
      </c>
      <c r="F34" s="3" t="str">
        <f>VLOOKUP(E34,'[1]1 gam.'!$P:$Y,10,FALSE)</f>
        <v>Palikti kainyne</v>
      </c>
      <c r="G34" s="3" t="str">
        <f>VLOOKUP(E34,'[1]1 gam.'!$P:$Z,11,FALSE)</f>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
    </row>
    <row r="35" spans="1:7" ht="52.8" x14ac:dyDescent="0.3">
      <c r="A35" s="3" t="s">
        <v>136</v>
      </c>
      <c r="B35" s="3" t="s">
        <v>137</v>
      </c>
      <c r="C35" s="7" t="s">
        <v>138</v>
      </c>
      <c r="D35" s="3" t="s">
        <v>139</v>
      </c>
      <c r="E35" s="3">
        <v>1084610</v>
      </c>
      <c r="F35" s="3" t="str">
        <f>VLOOKUP(E35,'[1]1 gam.'!$P:$Y,10,FALSE)</f>
        <v>Palikti Kainyne</v>
      </c>
      <c r="G35" s="3" t="str">
        <f>VLOOKUP(E35,'[1]1 gam.'!$P:$Z,11,FALSE)</f>
        <v>Skiriamas moterims dėl nevaisingumo/pagalbinio apvaisinimo atvejais. Negali būti pakeistas kitais vaistais kainyne.</v>
      </c>
    </row>
    <row r="36" spans="1:7" ht="66" x14ac:dyDescent="0.3">
      <c r="A36" s="3" t="s">
        <v>140</v>
      </c>
      <c r="B36" s="3" t="s">
        <v>141</v>
      </c>
      <c r="C36" s="7" t="s">
        <v>142</v>
      </c>
      <c r="D36" s="8" t="s">
        <v>143</v>
      </c>
      <c r="E36" s="3">
        <v>1097382</v>
      </c>
      <c r="F36" s="3" t="str">
        <f>VLOOKUP(E36,'[1]1 gam.'!$P:$Y,10,FALSE)</f>
        <v>Neįrašyti į Kainyną</v>
      </c>
      <c r="G36" s="3" t="str">
        <f>VLOOKUP(E36,'[1]1 gam.'!$P:$Z,11,FALSE)</f>
        <v>AKF inhibitorius, skirtas AH gydymui. TLK (I10-I11, I15) kompensuojami taip pat kiti AKFi: ramiprilis, enalaprilis, perindoprilis, trandolaprilis</v>
      </c>
    </row>
    <row r="37" spans="1:7" ht="105.6" x14ac:dyDescent="0.3">
      <c r="A37" s="3" t="s">
        <v>147</v>
      </c>
      <c r="B37" s="3" t="s">
        <v>148</v>
      </c>
      <c r="C37" s="7" t="s">
        <v>149</v>
      </c>
      <c r="D37" s="3" t="s">
        <v>150</v>
      </c>
      <c r="E37" s="3">
        <v>1057935</v>
      </c>
      <c r="F37" s="3" t="str">
        <f>VLOOKUP(E37,'[1]1 gam.'!$P:$Y,10,FALSE)</f>
        <v>Palikti Kainyne</v>
      </c>
      <c r="G37" s="3" t="str">
        <f>VLOOKUP(E37,'[1]1 gam.'!$P:$Z,11,FALSE)</f>
        <v>Priešnavikinis preparatas, pirimidino analogas, įeina į įvairias chemoterapijos schemas, kai kuriose schemose (pvz. nesmulialąstelinio plaučių vėžio) gali būti skiriams kaip pirmos eilės gydymas. Pakeičiamumas nėra. Reikia skirtingų dozuočių.</v>
      </c>
    </row>
    <row r="38" spans="1:7" ht="105.6" x14ac:dyDescent="0.3">
      <c r="A38" s="3" t="s">
        <v>147</v>
      </c>
      <c r="B38" s="3" t="s">
        <v>148</v>
      </c>
      <c r="C38" s="7" t="s">
        <v>149</v>
      </c>
      <c r="D38" s="3" t="s">
        <v>151</v>
      </c>
      <c r="E38" s="3">
        <v>1052003</v>
      </c>
      <c r="F38" s="3" t="str">
        <f>VLOOKUP(E38,'[1]1 gam.'!$P:$Y,10,FALSE)</f>
        <v>Palikti Kainyne</v>
      </c>
      <c r="G38" s="3" t="str">
        <f>VLOOKUP(E38,'[1]1 gam.'!$P:$Z,11,FALSE)</f>
        <v>Priešnavikinis preparatas, pirimidino analogas, įeina į įvairias chemoterapijos schemas, kai kuriose schemose (pvz. nesmulialąstelinio plaučių vėžio) gali būti skiriams kaip pirmos eilės gydymas. Pakeičiamumas nėra. Reikia skirtingų dozuočių.</v>
      </c>
    </row>
    <row r="39" spans="1:7" ht="109.95" customHeight="1" x14ac:dyDescent="0.3">
      <c r="A39" s="3" t="s">
        <v>152</v>
      </c>
      <c r="B39" s="3" t="s">
        <v>153</v>
      </c>
      <c r="C39" s="7" t="s">
        <v>154</v>
      </c>
      <c r="D39" s="3" t="s">
        <v>155</v>
      </c>
      <c r="E39" s="3">
        <v>1101028</v>
      </c>
      <c r="F39" s="3" t="s">
        <v>907</v>
      </c>
      <c r="G39" s="3" t="s">
        <v>913</v>
      </c>
    </row>
    <row r="40" spans="1:7" ht="39.6" x14ac:dyDescent="0.3">
      <c r="A40" s="3" t="s">
        <v>156</v>
      </c>
      <c r="B40" s="3" t="s">
        <v>157</v>
      </c>
      <c r="C40" s="7" t="s">
        <v>158</v>
      </c>
      <c r="D40" s="3" t="s">
        <v>159</v>
      </c>
      <c r="E40" s="3">
        <v>1000927</v>
      </c>
      <c r="F40" s="3" t="str">
        <f>VLOOKUP(E40,'[1]1 gam.'!$P:$Y,10,FALSE)</f>
        <v>Palikti Kainyne</v>
      </c>
      <c r="G40" s="3" t="str">
        <f>VLOOKUP(E40,'[1]1 gam.'!$P:$Z,11,FALSE)</f>
        <v xml:space="preserve">Vienintelis Kainyne esantis tiziadinis diuretikas, lygiaverčių alternatyvų nėra. </v>
      </c>
    </row>
    <row r="41" spans="1:7" ht="26.4" x14ac:dyDescent="0.3">
      <c r="A41" s="3" t="s">
        <v>160</v>
      </c>
      <c r="B41" s="3" t="s">
        <v>161</v>
      </c>
      <c r="C41" s="7" t="s">
        <v>162</v>
      </c>
      <c r="D41" s="3" t="s">
        <v>163</v>
      </c>
      <c r="E41" s="3">
        <v>1003999</v>
      </c>
      <c r="F41" s="3" t="str">
        <f>VLOOKUP(E41,'[1]1 gam.'!$P:$Y,10,FALSE)</f>
        <v>Palikti kainyne</v>
      </c>
      <c r="G41" s="3" t="str">
        <f>VLOOKUP(E41,'[1]1 gam.'!$P:$Z,11,FALSE)</f>
        <v>Citostatikas.Pagrindinė naudojama dozė</v>
      </c>
    </row>
    <row r="42" spans="1:7" ht="79.2" x14ac:dyDescent="0.3">
      <c r="A42" s="3" t="s">
        <v>164</v>
      </c>
      <c r="B42" s="3" t="s">
        <v>165</v>
      </c>
      <c r="C42" s="7" t="s">
        <v>166</v>
      </c>
      <c r="D42" s="3" t="s">
        <v>167</v>
      </c>
      <c r="E42" s="3">
        <v>1031159</v>
      </c>
      <c r="F42" s="3" t="str">
        <f>VLOOKUP(E42,'[1]1 gam.'!$P:$Y,10,FALSE)</f>
        <v>Palikti kainyne</v>
      </c>
      <c r="G42" s="3" t="str">
        <f>VLOOKUP(E42,'[1]1 gam.'!$P:$Z,11,FALSE)</f>
        <v>Veiklioji medžiaga iloprosto trometamolis, kompensuojamas III funkcinės klasės plaučių arterinės hipertenzijos gydymui I27.0, I27.8. Įeina į plautinės hipertenzijos gydymo gaires.</v>
      </c>
    </row>
    <row r="43" spans="1:7" ht="26.4" x14ac:dyDescent="0.3">
      <c r="A43" s="3" t="s">
        <v>168</v>
      </c>
      <c r="B43" s="3" t="s">
        <v>169</v>
      </c>
      <c r="C43" s="7" t="s">
        <v>170</v>
      </c>
      <c r="D43" s="3" t="s">
        <v>171</v>
      </c>
      <c r="E43" s="3">
        <v>1076850</v>
      </c>
      <c r="F43" s="3" t="s">
        <v>907</v>
      </c>
      <c r="G43" s="3" t="s">
        <v>947</v>
      </c>
    </row>
    <row r="44" spans="1:7" ht="26.4" x14ac:dyDescent="0.3">
      <c r="A44" s="3" t="s">
        <v>168</v>
      </c>
      <c r="B44" s="3" t="s">
        <v>169</v>
      </c>
      <c r="C44" s="7" t="s">
        <v>170</v>
      </c>
      <c r="D44" s="8" t="s">
        <v>172</v>
      </c>
      <c r="E44" s="3">
        <v>1104300</v>
      </c>
      <c r="F44" s="3" t="s">
        <v>907</v>
      </c>
      <c r="G44" s="3" t="s">
        <v>947</v>
      </c>
    </row>
    <row r="45" spans="1:7" ht="26.4" x14ac:dyDescent="0.3">
      <c r="A45" s="3" t="s">
        <v>168</v>
      </c>
      <c r="B45" s="3" t="s">
        <v>169</v>
      </c>
      <c r="C45" s="7" t="s">
        <v>170</v>
      </c>
      <c r="D45" s="8" t="s">
        <v>173</v>
      </c>
      <c r="E45" s="3">
        <v>1104299</v>
      </c>
      <c r="F45" s="3" t="s">
        <v>907</v>
      </c>
      <c r="G45" s="3" t="s">
        <v>947</v>
      </c>
    </row>
    <row r="46" spans="1:7" ht="132" x14ac:dyDescent="0.3">
      <c r="A46" s="3" t="s">
        <v>174</v>
      </c>
      <c r="B46" s="3" t="s">
        <v>175</v>
      </c>
      <c r="C46" s="7" t="s">
        <v>176</v>
      </c>
      <c r="D46" s="3" t="s">
        <v>177</v>
      </c>
      <c r="E46" s="3">
        <v>1063637</v>
      </c>
      <c r="F46" s="3" t="str">
        <f>VLOOKUP(E46,'[1]1 gam.'!$P:$Y,10,FALSE)</f>
        <v>Palikti Kainyne</v>
      </c>
      <c r="G46" s="3" t="str">
        <f>VLOOKUP(E46,'[1]1 gam.'!$P:$Z,11,FALSE)</f>
        <v>Tai interferonas beta 1-a vartojamas išsėtinės sklerozės gydymui. Nors Kainyne yra kitas interferonas beta 1-a, tačiau ten skiriasi dozė, o pagal gydymo aprašą gali būti reikalingos skirtingos gyymo dozės (pradedamas gydymas mažesnėmis dozėmis ir tada gali būti didinamas pagal ligos eiga ir kitus prognostinius rodiklius). Reikalingos skirtingos dozuotės.</v>
      </c>
    </row>
    <row r="47" spans="1:7" ht="52.8" x14ac:dyDescent="0.3">
      <c r="A47" s="3" t="s">
        <v>178</v>
      </c>
      <c r="B47" s="3" t="s">
        <v>179</v>
      </c>
      <c r="C47" s="7" t="s">
        <v>180</v>
      </c>
      <c r="D47" s="8" t="s">
        <v>181</v>
      </c>
      <c r="E47" s="3">
        <v>1103242</v>
      </c>
      <c r="F47" s="3" t="s">
        <v>907</v>
      </c>
      <c r="G47" s="3" t="s">
        <v>914</v>
      </c>
    </row>
    <row r="48" spans="1:7" ht="67.05" customHeight="1" x14ac:dyDescent="0.3">
      <c r="A48" s="3" t="s">
        <v>182</v>
      </c>
      <c r="B48" s="3" t="s">
        <v>183</v>
      </c>
      <c r="C48" s="7" t="s">
        <v>184</v>
      </c>
      <c r="D48" s="8" t="s">
        <v>185</v>
      </c>
      <c r="E48" s="3">
        <v>1104457</v>
      </c>
      <c r="F48" s="3" t="s">
        <v>907</v>
      </c>
      <c r="G48" s="3" t="s">
        <v>915</v>
      </c>
    </row>
    <row r="49" spans="1:7" ht="66" x14ac:dyDescent="0.3">
      <c r="A49" s="3" t="s">
        <v>186</v>
      </c>
      <c r="B49" s="3" t="s">
        <v>187</v>
      </c>
      <c r="C49" s="7" t="s">
        <v>188</v>
      </c>
      <c r="D49" s="8" t="s">
        <v>189</v>
      </c>
      <c r="E49" s="3">
        <v>1101971</v>
      </c>
      <c r="F49" s="3" t="s">
        <v>907</v>
      </c>
      <c r="G49" s="9" t="s">
        <v>916</v>
      </c>
    </row>
    <row r="50" spans="1:7" ht="105.6" x14ac:dyDescent="0.3">
      <c r="A50" s="3" t="s">
        <v>190</v>
      </c>
      <c r="B50" s="3" t="s">
        <v>191</v>
      </c>
      <c r="C50" s="7" t="s">
        <v>192</v>
      </c>
      <c r="D50" s="3" t="s">
        <v>193</v>
      </c>
      <c r="E50" s="3">
        <v>1075861</v>
      </c>
      <c r="F50" s="3" t="str">
        <f>VLOOKUP(E50,'[1]1 gam.'!$P:$Y,10,FALSE)</f>
        <v>Palikti Kainyne</v>
      </c>
      <c r="G50" s="3" t="str">
        <f>VLOOKUP(E50,'[1]1 gam.'!$P:$Z,11,FALSE)</f>
        <v xml:space="preserve">Kompensuojamas psoriazei gydyti. Vienintelis Kainyne esantis vietinio gliukokortikoido ir vitamino D analogo derinys, būtinas pacientams, kuriems gydymas vien vietiniu gliukokortikoidu yra nepakankamai veiksmingas. Alternatyvių vaistinių preparatų Kainyne nėra. </v>
      </c>
    </row>
    <row r="51" spans="1:7" ht="277.2" x14ac:dyDescent="0.3">
      <c r="A51" s="3" t="s">
        <v>194</v>
      </c>
      <c r="B51" s="3" t="s">
        <v>195</v>
      </c>
      <c r="C51" s="7" t="s">
        <v>196</v>
      </c>
      <c r="D51" s="3" t="s">
        <v>197</v>
      </c>
      <c r="E51" s="3">
        <v>1002611</v>
      </c>
      <c r="F51" s="3" t="str">
        <f>VLOOKUP(E51,'[1]1 gam.'!$P:$Y,10,FALSE)</f>
        <v>Palikti Kainyne</v>
      </c>
      <c r="G51" s="3" t="str">
        <f>VLOOKUP(E51,'[1]1 gam.'!$P:$Z,11,FALSE)</f>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
    </row>
    <row r="52" spans="1:7" ht="26.4" x14ac:dyDescent="0.3">
      <c r="A52" s="3" t="s">
        <v>198</v>
      </c>
      <c r="B52" s="3" t="s">
        <v>199</v>
      </c>
      <c r="C52" s="7" t="s">
        <v>196</v>
      </c>
      <c r="D52" s="3" t="s">
        <v>200</v>
      </c>
      <c r="E52" s="3">
        <v>1003338</v>
      </c>
      <c r="F52" s="3" t="str">
        <f>VLOOKUP(E52,'[1]1 gam.'!$P:$Y,10,FALSE)</f>
        <v>Palikti Kainyne</v>
      </c>
      <c r="G52" s="3" t="str">
        <f>VLOOKUP(E52,'[1]1 gam.'!$P:$Z,11,FALSE)</f>
        <v>Siauro terapinio indekso vaistas, epilepsijai gydyti</v>
      </c>
    </row>
    <row r="53" spans="1:7" ht="277.2" x14ac:dyDescent="0.3">
      <c r="A53" s="3" t="s">
        <v>201</v>
      </c>
      <c r="B53" s="3" t="s">
        <v>202</v>
      </c>
      <c r="C53" s="7" t="s">
        <v>196</v>
      </c>
      <c r="D53" s="3" t="s">
        <v>203</v>
      </c>
      <c r="E53" s="3">
        <v>1002612</v>
      </c>
      <c r="F53" s="3" t="str">
        <f>VLOOKUP(E53,'[1]1 gam.'!$P:$Y,10,FALSE)</f>
        <v>Palikti Kainyne</v>
      </c>
      <c r="G53" s="3" t="str">
        <f>VLOOKUP(E53,'[1]1 gam.'!$P:$Z,11,FALSE)</f>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
    </row>
    <row r="54" spans="1:7" ht="277.2" x14ac:dyDescent="0.3">
      <c r="A54" s="3" t="s">
        <v>204</v>
      </c>
      <c r="B54" s="3" t="s">
        <v>205</v>
      </c>
      <c r="C54" s="7" t="s">
        <v>196</v>
      </c>
      <c r="D54" s="3" t="s">
        <v>206</v>
      </c>
      <c r="E54" s="3">
        <v>1003339</v>
      </c>
      <c r="F54" s="3" t="str">
        <f>VLOOKUP(E54,'[1]1 gam.'!$P:$Y,10,FALSE)</f>
        <v>Palikti kainyne</v>
      </c>
      <c r="G54" s="3" t="str">
        <f>VLOOKUP(E54,'[1]1 gam.'!$P:$Z,11,FALSE)</f>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
    </row>
    <row r="55" spans="1:7" ht="277.2" x14ac:dyDescent="0.3">
      <c r="A55" s="3" t="s">
        <v>207</v>
      </c>
      <c r="B55" s="3" t="s">
        <v>208</v>
      </c>
      <c r="C55" s="7" t="s">
        <v>196</v>
      </c>
      <c r="D55" s="3" t="s">
        <v>209</v>
      </c>
      <c r="E55" s="3">
        <v>1003854</v>
      </c>
      <c r="F55" s="3" t="str">
        <f>VLOOKUP(E55,'[1]1 gam.'!$P:$Y,10,FALSE)</f>
        <v>Palikti kainyne</v>
      </c>
      <c r="G55" s="3" t="str">
        <f>VLOOKUP(E55,'[1]1 gam.'!$P:$Z,11,FALSE)</f>
        <v xml:space="preserve">Nors Kainyne liktų kitas natrio kanalų blokatorius, skirtas įvairioms epilepsijos formos gydyti, - karbamazepinas, šie vaistai negali būti laikomi lygiavertėmis alternatyvomis. Reikšmingai skiriasi šių vaistų kontraindikacijos (okskarbazepinas kontraindikuotinas, esant padidėjusiam jautrumui veikliajai ar pagalbinėms medžiagoms, karbamazepinas - esant padidėjusiam jautrumui, atrioventrikulinei blokadai, buvus susilpnėjusiai kaulų čiulpų veiklai, hepatinės porfirijoms, kartu su monoaminooksidazės inhibitoriais) ir vaistų sąveikų rizika (karbamazepinas - stiprus CYP3A4 induktorius, okskarbazepinas - vidutinis, kliniškai reikšmingų sąveikų rizika kur kas mažesnė). </v>
      </c>
    </row>
    <row r="56" spans="1:7" ht="64.95" customHeight="1" x14ac:dyDescent="0.3">
      <c r="A56" s="3" t="s">
        <v>210</v>
      </c>
      <c r="B56" s="3" t="s">
        <v>211</v>
      </c>
      <c r="C56" s="7" t="s">
        <v>212</v>
      </c>
      <c r="D56" s="8" t="s">
        <v>213</v>
      </c>
      <c r="E56" s="3">
        <v>1088356</v>
      </c>
      <c r="F56" s="9" t="s">
        <v>907</v>
      </c>
      <c r="G56" s="9" t="s">
        <v>917</v>
      </c>
    </row>
    <row r="57" spans="1:7" ht="39.6" x14ac:dyDescent="0.3">
      <c r="A57" s="3" t="s">
        <v>214</v>
      </c>
      <c r="B57" s="3" t="s">
        <v>215</v>
      </c>
      <c r="C57" s="7" t="s">
        <v>216</v>
      </c>
      <c r="D57" s="3" t="s">
        <v>217</v>
      </c>
      <c r="E57" s="3">
        <v>1035377</v>
      </c>
      <c r="F57" s="9" t="s">
        <v>907</v>
      </c>
      <c r="G57" s="9" t="s">
        <v>918</v>
      </c>
    </row>
    <row r="58" spans="1:7" ht="39.6" x14ac:dyDescent="0.3">
      <c r="A58" s="3" t="s">
        <v>218</v>
      </c>
      <c r="B58" s="3" t="s">
        <v>219</v>
      </c>
      <c r="C58" s="7" t="s">
        <v>220</v>
      </c>
      <c r="D58" s="3" t="s">
        <v>221</v>
      </c>
      <c r="E58" s="3">
        <v>1005094</v>
      </c>
      <c r="F58" s="3" t="str">
        <f>VLOOKUP(E58,'[1]1 gam.'!$P:$Y,10,FALSE)</f>
        <v>Palikti Kainyne</v>
      </c>
      <c r="G58" s="3" t="str">
        <f>VLOOKUP(E58,'[1]1 gam.'!$P:$Z,11,FALSE)</f>
        <v xml:space="preserve">Antiepilepsinis vaistas, siauro terapinio indekso. Įeina į pagrindines epilepsijos gydymo schemas. </v>
      </c>
    </row>
    <row r="59" spans="1:7" ht="105.6" x14ac:dyDescent="0.3">
      <c r="A59" s="3" t="s">
        <v>222</v>
      </c>
      <c r="B59" s="3" t="s">
        <v>223</v>
      </c>
      <c r="C59" s="7" t="s">
        <v>224</v>
      </c>
      <c r="D59" s="3" t="s">
        <v>225</v>
      </c>
      <c r="E59" s="3">
        <v>1076776</v>
      </c>
      <c r="F59" s="3" t="str">
        <f>VLOOKUP(E59,'[1]1 gam.'!$P:$Y,10,FALSE)</f>
        <v>Palikti Kainyne</v>
      </c>
      <c r="G59" s="3" t="str">
        <f>VLOOKUP(E59,'[1]1 gam.'!$P:$Z,11,FALSE)</f>
        <v>Vaistas skiriamas skydliaukės karcinoma sergantiems pacientams. Kainyne yra paliekama 10 mg vaisto dozė. Pagal preparato charakteristikų santrauką šio vaisto dozavimas, sergant skydliaukės karcinoma yra 24 arba 14 mg per parą, t.y. reikalingos abi vaisto dozuotės (10 mg ir 4 mg).</v>
      </c>
    </row>
    <row r="60" spans="1:7" ht="105.6" x14ac:dyDescent="0.3">
      <c r="A60" s="3" t="s">
        <v>226</v>
      </c>
      <c r="B60" s="3" t="s">
        <v>227</v>
      </c>
      <c r="C60" s="7" t="s">
        <v>224</v>
      </c>
      <c r="D60" s="3" t="s">
        <v>228</v>
      </c>
      <c r="E60" s="3">
        <v>1076775</v>
      </c>
      <c r="F60" s="3" t="str">
        <f>VLOOKUP(E60,'[1]1 gam.'!$P:$Y,10,FALSE)</f>
        <v>Palikti Kainyne</v>
      </c>
      <c r="G60" s="3" t="str">
        <f>VLOOKUP(E60,'[1]1 gam.'!$P:$Z,11,FALSE)</f>
        <v>Vaistas skiriamas skydliaukės karcinoma sergantiems pacientams. Kainyne yra paliekama 10 mg vaisto dozė. Pagal preparato charakteristikų santrauką šio vaisto dozavimas, sergant skydliaukės karcinoma yra 24 arba 14 mg per parą, t.y. reikalingos abi vaisto dozuotės (10 mg ir 4 mg).</v>
      </c>
    </row>
    <row r="61" spans="1:7" ht="39.6" x14ac:dyDescent="0.3">
      <c r="A61" s="3" t="s">
        <v>229</v>
      </c>
      <c r="B61" s="3" t="s">
        <v>230</v>
      </c>
      <c r="C61" s="7" t="s">
        <v>231</v>
      </c>
      <c r="D61" s="3" t="s">
        <v>232</v>
      </c>
      <c r="E61" s="3">
        <v>1001213</v>
      </c>
      <c r="F61" s="3" t="str">
        <f>VLOOKUP(E61,'[1]1 gam.'!$P:$Y,10,FALSE)</f>
        <v>Palikti Kainyne</v>
      </c>
      <c r="G61" s="3" t="str">
        <f>VLOOKUP(E61,'[1]1 gam.'!$P:$Z,11,FALSE)</f>
        <v>Pirmo pasirinkimo vaistas daugeliui Parkinsono liga sergančių pacientų, lygiaverčių alternatyvų Kainyne nėra.</v>
      </c>
    </row>
    <row r="62" spans="1:7" ht="132" x14ac:dyDescent="0.3">
      <c r="A62" s="3" t="s">
        <v>233</v>
      </c>
      <c r="B62" s="3" t="s">
        <v>234</v>
      </c>
      <c r="C62" s="7" t="s">
        <v>235</v>
      </c>
      <c r="D62" s="3" t="s">
        <v>236</v>
      </c>
      <c r="E62" s="3">
        <v>1004404</v>
      </c>
      <c r="F62" s="3" t="str">
        <f>VLOOKUP(E62,'[1]1 gam.'!$P:$Y,10,FALSE)</f>
        <v>Palikti Kainyne</v>
      </c>
      <c r="G62" s="3" t="str">
        <f>VLOOKUP(E62,'[1]1 gam.'!$P:$Z,11,FALSE)</f>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
    </row>
    <row r="63" spans="1:7" ht="132" x14ac:dyDescent="0.3">
      <c r="A63" s="3" t="s">
        <v>237</v>
      </c>
      <c r="B63" s="3" t="s">
        <v>238</v>
      </c>
      <c r="C63" s="7" t="s">
        <v>235</v>
      </c>
      <c r="D63" s="3" t="s">
        <v>239</v>
      </c>
      <c r="E63" s="3">
        <v>1005545</v>
      </c>
      <c r="F63" s="3" t="str">
        <f>VLOOKUP(E63,'[1]1 gam.'!$P:$Y,10,FALSE)</f>
        <v>Palikti Kainyne</v>
      </c>
      <c r="G63" s="3" t="str">
        <f>VLOOKUP(E63,'[1]1 gam.'!$P:$Z,11,FALSE)</f>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
    </row>
    <row r="64" spans="1:7" ht="132" x14ac:dyDescent="0.3">
      <c r="A64" s="3" t="s">
        <v>240</v>
      </c>
      <c r="B64" s="3" t="s">
        <v>241</v>
      </c>
      <c r="C64" s="7" t="s">
        <v>235</v>
      </c>
      <c r="D64" s="3" t="s">
        <v>242</v>
      </c>
      <c r="E64" s="3">
        <v>1004405</v>
      </c>
      <c r="F64" s="3" t="str">
        <f>VLOOKUP(E64,'[1]1 gam.'!$P:$Y,10,FALSE)</f>
        <v>Palikti Kainyne</v>
      </c>
      <c r="G64" s="3" t="str">
        <f>VLOOKUP(E64,'[1]1 gam.'!$P:$Z,11,FALSE)</f>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
    </row>
    <row r="65" spans="1:7" ht="132" x14ac:dyDescent="0.3">
      <c r="A65" s="3" t="s">
        <v>243</v>
      </c>
      <c r="B65" s="3" t="s">
        <v>244</v>
      </c>
      <c r="C65" s="7" t="s">
        <v>235</v>
      </c>
      <c r="D65" s="3" t="s">
        <v>245</v>
      </c>
      <c r="E65" s="3">
        <v>1063136</v>
      </c>
      <c r="F65" s="3" t="str">
        <f>VLOOKUP(E65,'[1]1 gam.'!$P:$Y,10,FALSE)</f>
        <v>Palikti Kainyne</v>
      </c>
      <c r="G65" s="3" t="str">
        <f>VLOOKUP(E65,'[1]1 gam.'!$P:$Z,11,FALSE)</f>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
    </row>
    <row r="66" spans="1:7" ht="132" x14ac:dyDescent="0.3">
      <c r="A66" s="3" t="s">
        <v>246</v>
      </c>
      <c r="B66" s="3" t="s">
        <v>247</v>
      </c>
      <c r="C66" s="7" t="s">
        <v>235</v>
      </c>
      <c r="D66" s="3" t="s">
        <v>248</v>
      </c>
      <c r="E66" s="3">
        <v>1004912</v>
      </c>
      <c r="F66" s="3" t="str">
        <f>VLOOKUP(E66,'[1]1 gam.'!$P:$Y,10,FALSE)</f>
        <v>Palikti Kainyne</v>
      </c>
      <c r="G66" s="3" t="str">
        <f>VLOOKUP(E66,'[1]1 gam.'!$P:$Z,11,FALSE)</f>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
    </row>
    <row r="67" spans="1:7" ht="132" x14ac:dyDescent="0.3">
      <c r="A67" s="3" t="s">
        <v>249</v>
      </c>
      <c r="B67" s="3" t="s">
        <v>250</v>
      </c>
      <c r="C67" s="7" t="s">
        <v>235</v>
      </c>
      <c r="D67" s="3" t="s">
        <v>251</v>
      </c>
      <c r="E67" s="3">
        <v>1004403</v>
      </c>
      <c r="F67" s="3" t="str">
        <f>VLOOKUP(E67,'[1]1 gam.'!$P:$Y,10,FALSE)</f>
        <v>Palikti Kainyne</v>
      </c>
      <c r="G67" s="3" t="str">
        <f>VLOOKUP(E67,'[1]1 gam.'!$P:$Z,11,FALSE)</f>
        <v xml:space="preserve">Vaistas skiriamas Parkinsono liga serganriems pacientams, skiriamas kai levodopa su karbidopa arba benserazidu nėra veiksmingi. Tai vaisto paprasto atpalaidavimo forma. Kiti Kainyne esantys vaistai negali užtikrinti visų reikiamų vaisto dozių, nes negalima kitų formų (pvz. levodopos su karbidopa) dalinti per pusę. Reikia skinrtingų vaisto dozių. </v>
      </c>
    </row>
    <row r="68" spans="1:7" ht="118.8" x14ac:dyDescent="0.3">
      <c r="A68" s="3" t="s">
        <v>252</v>
      </c>
      <c r="B68" s="3" t="s">
        <v>253</v>
      </c>
      <c r="C68" s="7" t="s">
        <v>254</v>
      </c>
      <c r="D68" s="3" t="s">
        <v>255</v>
      </c>
      <c r="E68" s="3">
        <v>1003706</v>
      </c>
      <c r="F68" s="3" t="str">
        <f>VLOOKUP(E68,'[1]1 gam.'!$P:$Y,10,FALSE)</f>
        <v>Palikti kainyne</v>
      </c>
      <c r="G68" s="3" t="str">
        <f>VLOOKUP(E68,'[1]1 gam.'!$P:$Z,11,FALSE)</f>
        <v>Vienintelis šiuo metu kompensuojamas AKFi derinyje su amlodipinu (sudėtinis vaistas), skirtas hipertenzinei nefropatijai gydyti, jeigu yra IFN (I12). Tačiau AH, TLK (I10-I11, I15) kompensuojami taip pat kiti AKFi: fosinoprilis, ramiprilis, enalaprilis, perindoprilis, trandolaprilis</v>
      </c>
    </row>
    <row r="69" spans="1:7" ht="39.6" x14ac:dyDescent="0.3">
      <c r="A69" s="3" t="s">
        <v>256</v>
      </c>
      <c r="B69" s="3" t="s">
        <v>257</v>
      </c>
      <c r="C69" s="7" t="s">
        <v>258</v>
      </c>
      <c r="D69" s="3" t="s">
        <v>259</v>
      </c>
      <c r="E69" s="3">
        <v>1004745</v>
      </c>
      <c r="F69" s="3" t="str">
        <f>VLOOKUP(E69,'[1]1 gam.'!$P:$Y,10,FALSE)</f>
        <v>Neįrašyti į Kainyną</v>
      </c>
      <c r="G69" s="3" t="str">
        <f>VLOOKUP(E69,'[1]1 gam.'!$P:$Z,11,FALSE)</f>
        <v>Tai ARB grupės vaistas, skirtas AH gydymui. Gali būti pakiečiamas kitu ARB (pvz valsartanu ir kitais ARB).</v>
      </c>
    </row>
    <row r="70" spans="1:7" ht="39.6" x14ac:dyDescent="0.3">
      <c r="A70" s="3" t="s">
        <v>260</v>
      </c>
      <c r="B70" s="3" t="s">
        <v>261</v>
      </c>
      <c r="C70" s="7" t="s">
        <v>258</v>
      </c>
      <c r="D70" s="3" t="s">
        <v>262</v>
      </c>
      <c r="E70" s="3">
        <v>1004320</v>
      </c>
      <c r="F70" s="3" t="str">
        <f>VLOOKUP(E70,'[1]1 gam.'!$P:$Y,10,FALSE)</f>
        <v>Neįrašyti į Kainyną</v>
      </c>
      <c r="G70" s="3" t="str">
        <f>VLOOKUP(E70,'[1]1 gam.'!$P:$Z,11,FALSE)</f>
        <v>Tai ARB grupės vaistas, skirtas AH gydymui. Gali būti pakiečiamas kitu ARB (pvz valsartanu ir kitais ARB).</v>
      </c>
    </row>
    <row r="71" spans="1:7" ht="66" x14ac:dyDescent="0.3">
      <c r="A71" s="3" t="s">
        <v>263</v>
      </c>
      <c r="B71" s="3" t="s">
        <v>264</v>
      </c>
      <c r="C71" s="7" t="s">
        <v>265</v>
      </c>
      <c r="D71" s="3" t="s">
        <v>266</v>
      </c>
      <c r="E71" s="3">
        <v>1000049</v>
      </c>
      <c r="F71" s="3" t="str">
        <f>VLOOKUP(E71,'[1]1 gam.'!$P:$Y,10,FALSE)</f>
        <v>Palikti Kainyne</v>
      </c>
      <c r="G71" s="3" t="str">
        <f>VLOOKUP(E71,'[1]1 gam.'!$P:$Z,11,FALSE)</f>
        <v>Chemoterapinis vaistinis preparatas, naudojamas įvairiose chemoterapinio gydymo schemose, būtinas daliai pacientų, sergančių onkologinėmis ligomis</v>
      </c>
    </row>
    <row r="72" spans="1:7" ht="52.8" x14ac:dyDescent="0.3">
      <c r="A72" s="3" t="s">
        <v>267</v>
      </c>
      <c r="B72" s="3" t="s">
        <v>268</v>
      </c>
      <c r="C72" s="7" t="s">
        <v>269</v>
      </c>
      <c r="D72" s="3" t="s">
        <v>270</v>
      </c>
      <c r="E72" s="3">
        <v>1003246</v>
      </c>
      <c r="F72" s="9" t="s">
        <v>909</v>
      </c>
      <c r="G72" s="9" t="s">
        <v>919</v>
      </c>
    </row>
    <row r="73" spans="1:7" ht="52.8" x14ac:dyDescent="0.3">
      <c r="A73" s="3" t="s">
        <v>271</v>
      </c>
      <c r="B73" s="3" t="s">
        <v>272</v>
      </c>
      <c r="C73" s="7" t="s">
        <v>269</v>
      </c>
      <c r="D73" s="3" t="s">
        <v>273</v>
      </c>
      <c r="E73" s="3">
        <v>1003245</v>
      </c>
      <c r="F73" s="9" t="s">
        <v>920</v>
      </c>
      <c r="G73" s="9" t="s">
        <v>919</v>
      </c>
    </row>
    <row r="74" spans="1:7" ht="39.6" x14ac:dyDescent="0.3">
      <c r="A74" s="3" t="s">
        <v>274</v>
      </c>
      <c r="B74" s="3" t="s">
        <v>275</v>
      </c>
      <c r="C74" s="7" t="s">
        <v>276</v>
      </c>
      <c r="D74" s="3" t="s">
        <v>277</v>
      </c>
      <c r="E74" s="3">
        <v>1001642</v>
      </c>
      <c r="F74" s="3" t="str">
        <f>VLOOKUP(E74,'[1]1 gam.'!$P:$Y,10,FALSE)</f>
        <v>Palikti Kainyne</v>
      </c>
      <c r="G74" s="3" t="str">
        <f>VLOOKUP(E74,'[1]1 gam.'!$P:$Z,11,FALSE)</f>
        <v>Vaistas įtrauktas į leukemijų gydymo schemas, lygiaverčių alternatyvų Kainyne nėra.</v>
      </c>
    </row>
    <row r="75" spans="1:7" ht="39.6" x14ac:dyDescent="0.3">
      <c r="A75" s="3" t="s">
        <v>278</v>
      </c>
      <c r="B75" s="3" t="s">
        <v>279</v>
      </c>
      <c r="C75" s="7" t="s">
        <v>280</v>
      </c>
      <c r="D75" s="3" t="s">
        <v>281</v>
      </c>
      <c r="E75" s="3">
        <v>1001736</v>
      </c>
      <c r="F75" s="3" t="str">
        <f>VLOOKUP(E75,'[1]1 gam.'!$P:$Y,10,FALSE)</f>
        <v>Palikti Kainyne</v>
      </c>
      <c r="G75" s="3" t="str">
        <f>VLOOKUP(E75,'[1]1 gam.'!$P:$Z,11,FALSE)</f>
        <v>Vienintelis šios farmacinės formos 5-aminosalicilatas, būtinas daliai pacientų, sergančų Krono liga.</v>
      </c>
    </row>
    <row r="76" spans="1:7" ht="39.6" x14ac:dyDescent="0.3">
      <c r="A76" s="3" t="s">
        <v>282</v>
      </c>
      <c r="B76" s="3" t="s">
        <v>283</v>
      </c>
      <c r="C76" s="7" t="s">
        <v>280</v>
      </c>
      <c r="D76" s="3" t="s">
        <v>284</v>
      </c>
      <c r="E76" s="3">
        <v>1001734</v>
      </c>
      <c r="F76" s="3" t="str">
        <f>VLOOKUP(E76,'[1]1 gam.'!$P:$Y,10,FALSE)</f>
        <v>Palikti Kainyne</v>
      </c>
      <c r="G76" s="3" t="str">
        <f>VLOOKUP(E76,'[1]1 gam.'!$P:$Z,11,FALSE)</f>
        <v>Vienintelis šios farmacinės formos 5-aminosalicilatas, būtinas daliai pacientų, sergančų Krono liga.</v>
      </c>
    </row>
    <row r="77" spans="1:7" ht="92.4" x14ac:dyDescent="0.3">
      <c r="A77" s="3" t="s">
        <v>285</v>
      </c>
      <c r="B77" s="3" t="s">
        <v>286</v>
      </c>
      <c r="C77" s="7" t="s">
        <v>287</v>
      </c>
      <c r="D77" s="3" t="s">
        <v>288</v>
      </c>
      <c r="E77" s="3">
        <v>1004000</v>
      </c>
      <c r="F77" s="3" t="str">
        <f>VLOOKUP(E77,'[1]1 gam.'!$P:$Y,10,FALSE)</f>
        <v>Palikti Kainyne</v>
      </c>
      <c r="G77" s="3" t="str">
        <f>VLOOKUP(E77,'[1]1 gam.'!$P:$Z,11,FALSE)</f>
        <v>Vienintelis vaistinis preparatas, skirtas šlapimo takų endotelio apsaugai nuo urotoksinio poveikio ) pacientams, gydomiems urotoksinėmis ifosfamido ir ciklofosfamido dozėmis.Alternatyvų Kainyne nėra.</v>
      </c>
    </row>
    <row r="78" spans="1:7" ht="26.4" x14ac:dyDescent="0.3">
      <c r="A78" s="3" t="s">
        <v>289</v>
      </c>
      <c r="B78" s="3" t="s">
        <v>290</v>
      </c>
      <c r="C78" s="7" t="s">
        <v>291</v>
      </c>
      <c r="D78" s="3" t="s">
        <v>292</v>
      </c>
      <c r="E78" s="3">
        <v>1082615</v>
      </c>
      <c r="F78" s="9" t="s">
        <v>909</v>
      </c>
      <c r="G78" s="9" t="s">
        <v>921</v>
      </c>
    </row>
    <row r="79" spans="1:7" ht="26.4" x14ac:dyDescent="0.3">
      <c r="A79" s="3" t="s">
        <v>293</v>
      </c>
      <c r="B79" s="3" t="s">
        <v>294</v>
      </c>
      <c r="C79" s="7" t="s">
        <v>295</v>
      </c>
      <c r="D79" s="8" t="s">
        <v>296</v>
      </c>
      <c r="E79" s="3">
        <v>1095598</v>
      </c>
      <c r="F79" s="3" t="str">
        <f>VLOOKUP(E79,'[1]1 gam.'!$P:$Y,10,FALSE)</f>
        <v>Palikti Kainyne</v>
      </c>
      <c r="G79" s="3" t="str">
        <f>VLOOKUP(E79,'[1]1 gam.'!$P:$Z,11,FALSE)</f>
        <v>Vienintelė injekcinė morfino forma.</v>
      </c>
    </row>
    <row r="80" spans="1:7" ht="39.6" x14ac:dyDescent="0.3">
      <c r="A80" s="3" t="s">
        <v>297</v>
      </c>
      <c r="B80" s="3" t="s">
        <v>298</v>
      </c>
      <c r="C80" s="7" t="s">
        <v>295</v>
      </c>
      <c r="D80" s="3" t="s">
        <v>299</v>
      </c>
      <c r="E80" s="3">
        <v>1003967</v>
      </c>
      <c r="F80" s="3" t="str">
        <f>VLOOKUP(E80,'[1]1 gam.'!$P:$Y,10,FALSE)</f>
        <v>Palikti Kainyne</v>
      </c>
      <c r="G80" s="3" t="str">
        <f>VLOOKUP(E80,'[1]1 gam.'!$P:$Z,11,FALSE)</f>
        <v xml:space="preserve">Tai vienintelis tabletės formos stipraus poveikio opioidinis analgetikas. </v>
      </c>
    </row>
    <row r="81" spans="1:7" ht="52.8" x14ac:dyDescent="0.3">
      <c r="A81" s="3" t="s">
        <v>300</v>
      </c>
      <c r="B81" s="3" t="s">
        <v>301</v>
      </c>
      <c r="C81" s="7" t="s">
        <v>295</v>
      </c>
      <c r="D81" s="9" t="s">
        <v>302</v>
      </c>
      <c r="E81" s="3">
        <v>1002792</v>
      </c>
      <c r="F81" s="9" t="s">
        <v>907</v>
      </c>
      <c r="G81" s="9" t="s">
        <v>922</v>
      </c>
    </row>
    <row r="82" spans="1:7" ht="39.6" x14ac:dyDescent="0.3">
      <c r="A82" s="3" t="s">
        <v>303</v>
      </c>
      <c r="B82" s="3" t="s">
        <v>304</v>
      </c>
      <c r="C82" s="7" t="s">
        <v>295</v>
      </c>
      <c r="D82" s="3" t="s">
        <v>305</v>
      </c>
      <c r="E82" s="3">
        <v>1002793</v>
      </c>
      <c r="F82" s="3" t="str">
        <f>VLOOKUP(E82,'[1]1 gam.'!$P:$Y,10,FALSE)</f>
        <v>Palikti Kainyne</v>
      </c>
      <c r="G82" s="3" t="str">
        <f>VLOOKUP(E82,'[1]1 gam.'!$P:$Z,11,FALSE)</f>
        <v xml:space="preserve">Tai vienintelis tabletės formos stipraus poveikio opioidinis analgetikas. </v>
      </c>
    </row>
    <row r="83" spans="1:7" ht="144" customHeight="1" x14ac:dyDescent="0.3">
      <c r="A83" s="3" t="s">
        <v>306</v>
      </c>
      <c r="B83" s="3" t="s">
        <v>307</v>
      </c>
      <c r="C83" s="7" t="s">
        <v>308</v>
      </c>
      <c r="D83" s="3" t="s">
        <v>309</v>
      </c>
      <c r="E83" s="3">
        <v>1021143</v>
      </c>
      <c r="F83" s="9" t="s">
        <v>920</v>
      </c>
      <c r="G83" s="3" t="s">
        <v>924</v>
      </c>
    </row>
    <row r="84" spans="1:7" ht="92.4" x14ac:dyDescent="0.3">
      <c r="A84" s="3" t="s">
        <v>306</v>
      </c>
      <c r="B84" s="3" t="s">
        <v>307</v>
      </c>
      <c r="C84" s="7" t="s">
        <v>310</v>
      </c>
      <c r="D84" s="8" t="s">
        <v>311</v>
      </c>
      <c r="E84" s="3">
        <v>1067050</v>
      </c>
      <c r="F84" s="3" t="str">
        <f>VLOOKUP(E84,'[1]1 gam.'!$P:$Y,10,FALSE)</f>
        <v>Palikti kainyne</v>
      </c>
      <c r="G84" s="3" t="str">
        <f>VLOOKUP(E84,'[1]1 gam.'!$P:$Z,11,FALSE)</f>
        <v>anti-Xa  faktorius, skirtas tromboembolijų profilaktikai ir gydymui. Kainyne reikalingos įvairios dozuotės, kadangi dozės apskaičiuojamos pagal paciento svorį, inkstų f-ją. Įrašoma atitinkamai kiekvieno stiprumo po vieną vaistą.</v>
      </c>
    </row>
    <row r="85" spans="1:7" ht="92.4" x14ac:dyDescent="0.3">
      <c r="A85" s="3" t="s">
        <v>306</v>
      </c>
      <c r="B85" s="3" t="s">
        <v>307</v>
      </c>
      <c r="C85" s="7" t="s">
        <v>310</v>
      </c>
      <c r="D85" s="8" t="s">
        <v>312</v>
      </c>
      <c r="E85" s="3">
        <v>1032646</v>
      </c>
      <c r="F85" s="3" t="str">
        <f>VLOOKUP(E85,'[1]1 gam.'!$P:$Y,10,FALSE)</f>
        <v>Palikti kainyne</v>
      </c>
      <c r="G85" s="3" t="str">
        <f>VLOOKUP(E85,'[1]1 gam.'!$P:$Z,11,FALSE)</f>
        <v>anti-Xa  faktorius, skirtas tromboembolijų profilaktikai ir gydymui. Kainyne reikalingos įvairios dozuotės, kadangi dozės apskaičiuojamos pagal paciento svorį, inkstų f-ją.Įrašoma atitinkamai kiekvieno stiprumo po vieną vaistą.</v>
      </c>
    </row>
    <row r="86" spans="1:7" ht="92.4" x14ac:dyDescent="0.3">
      <c r="A86" s="3" t="s">
        <v>306</v>
      </c>
      <c r="B86" s="3" t="s">
        <v>307</v>
      </c>
      <c r="C86" s="7" t="s">
        <v>310</v>
      </c>
      <c r="D86" s="3" t="s">
        <v>313</v>
      </c>
      <c r="E86" s="3">
        <v>1011033</v>
      </c>
      <c r="F86" s="3" t="str">
        <f>VLOOKUP(E86,'[1]1 gam.'!$P:$Y,10,FALSE)</f>
        <v>Palikti kainyne</v>
      </c>
      <c r="G86" s="3" t="str">
        <f>VLOOKUP(E86,'[1]1 gam.'!$P:$Z,11,FALSE)</f>
        <v>anti-Xa  faktorius, skirtas tromboembolijų profilaktikai ir gydymui. Kainyne reikalingos įvairios dozuotės, kadangi dozės apskaičiuojamos pagal paciento svorį, inkstų f-ją. Įrašoma atitinkamai kiekvieno stiprumo po vieną vaistą.</v>
      </c>
    </row>
    <row r="87" spans="1:7" ht="92.4" x14ac:dyDescent="0.3">
      <c r="A87" s="3" t="s">
        <v>306</v>
      </c>
      <c r="B87" s="3" t="s">
        <v>307</v>
      </c>
      <c r="C87" s="7" t="s">
        <v>310</v>
      </c>
      <c r="D87" s="8" t="s">
        <v>313</v>
      </c>
      <c r="E87" s="3">
        <v>1104066</v>
      </c>
      <c r="F87" s="3" t="str">
        <f>VLOOKUP(E87,'[1]1 gam.'!$P:$Y,10,FALSE)</f>
        <v>Palikti kainyne</v>
      </c>
      <c r="G87" s="3" t="str">
        <f>VLOOKUP(E87,'[1]1 gam.'!$P:$Z,11,FALSE)</f>
        <v>anti-Xa  faktorius, skirtas tromboembolijų profilaktikai ir gydymui. Kainyne reikalingos įvairios dozuotės, kadangi dozės apskaičiuojamos pagal paciento svorį, inkstų f-ją. Įrašoma atitinkamai kiekvieno stiprumo po vieną vaistą.</v>
      </c>
    </row>
    <row r="88" spans="1:7" ht="109.05" customHeight="1" x14ac:dyDescent="0.3">
      <c r="A88" s="3" t="s">
        <v>306</v>
      </c>
      <c r="B88" s="3" t="s">
        <v>307</v>
      </c>
      <c r="C88" s="7" t="s">
        <v>308</v>
      </c>
      <c r="D88" s="3" t="s">
        <v>314</v>
      </c>
      <c r="E88" s="3">
        <v>1021149</v>
      </c>
      <c r="F88" s="9" t="s">
        <v>907</v>
      </c>
      <c r="G88" s="9" t="s">
        <v>923</v>
      </c>
    </row>
    <row r="89" spans="1:7" ht="92.4" x14ac:dyDescent="0.3">
      <c r="A89" s="3" t="s">
        <v>306</v>
      </c>
      <c r="B89" s="3" t="s">
        <v>307</v>
      </c>
      <c r="C89" s="7" t="s">
        <v>310</v>
      </c>
      <c r="D89" s="3" t="s">
        <v>315</v>
      </c>
      <c r="E89" s="3">
        <v>1013936</v>
      </c>
      <c r="F89" s="3" t="str">
        <f>VLOOKUP(E89,'[1]1 gam.'!$P:$Y,10,FALSE)</f>
        <v>Palikti kainyne</v>
      </c>
      <c r="G89" s="3" t="str">
        <f>VLOOKUP(E89,'[1]1 gam.'!$P:$Z,11,FALSE)</f>
        <v>anti-Xa  faktorius, skirtas tromboembolijų profilaktikai ir gydymui. Kainyne reikalingos įvairios dozuotės, kadangi dozės apskaičiuojamos pagal paciento svorį, inkstų f-ją. Įrašoma atitinkamai kiekvieno stiprumo po vieną vaistą.</v>
      </c>
    </row>
    <row r="90" spans="1:7" ht="92.4" x14ac:dyDescent="0.3">
      <c r="A90" s="3" t="s">
        <v>306</v>
      </c>
      <c r="B90" s="3" t="s">
        <v>307</v>
      </c>
      <c r="C90" s="7" t="s">
        <v>310</v>
      </c>
      <c r="D90" s="8" t="s">
        <v>316</v>
      </c>
      <c r="E90" s="3">
        <v>1105540</v>
      </c>
      <c r="F90" s="9" t="s">
        <v>907</v>
      </c>
      <c r="G90" s="9" t="s">
        <v>923</v>
      </c>
    </row>
    <row r="91" spans="1:7" ht="92.4" x14ac:dyDescent="0.3">
      <c r="A91" s="3" t="s">
        <v>306</v>
      </c>
      <c r="B91" s="3" t="s">
        <v>307</v>
      </c>
      <c r="C91" s="7" t="s">
        <v>310</v>
      </c>
      <c r="D91" s="8" t="s">
        <v>311</v>
      </c>
      <c r="E91" s="3">
        <v>1104402</v>
      </c>
      <c r="F91" s="3" t="str">
        <f>VLOOKUP(E91,'[1]1 gam.'!$P:$Y,10,FALSE)</f>
        <v>Palikti kainyne</v>
      </c>
      <c r="G91" s="3" t="str">
        <f>VLOOKUP(E91,'[1]1 gam.'!$P:$Z,11,FALSE)</f>
        <v>anti-Xa  faktorius, skirtas tromboembolijų profilaktikai ir gydymui. Kainyne reikalingos įvairios dozuotės, kadangi dozės apskaičiuojamos pagal paciento svorį, inkstų f-ją. Įrašoma atitinkamai kiekvieno stiprumo po vieną vaistą.</v>
      </c>
    </row>
    <row r="92" spans="1:7" ht="92.4" x14ac:dyDescent="0.3">
      <c r="A92" s="3" t="s">
        <v>306</v>
      </c>
      <c r="B92" s="3" t="s">
        <v>307</v>
      </c>
      <c r="C92" s="7" t="s">
        <v>310</v>
      </c>
      <c r="D92" s="8" t="s">
        <v>316</v>
      </c>
      <c r="E92" s="3">
        <v>1099617</v>
      </c>
      <c r="F92" s="3" t="str">
        <f>VLOOKUP(E92,'[1]1 gam.'!$P:$Y,10,FALSE)</f>
        <v>Palikti kainyne</v>
      </c>
      <c r="G92" s="3" t="str">
        <f>VLOOKUP(E92,'[1]1 gam.'!$P:$Z,11,FALSE)</f>
        <v>anti-Xa  faktorius, skirtas tromboembolijų profilaktikai ir gydymui. Kainyne reikalingos įvairios dozuotės, kadangi dozės apskaičiuojamos pagal paciento svorį, inkstų f-ją. Įrašoma atitinkamai kiekvieno stiprumo po vieną vaistą.</v>
      </c>
    </row>
    <row r="93" spans="1:7" ht="105.6" x14ac:dyDescent="0.3">
      <c r="A93" s="3" t="s">
        <v>306</v>
      </c>
      <c r="B93" s="3" t="s">
        <v>307</v>
      </c>
      <c r="C93" s="7" t="s">
        <v>310</v>
      </c>
      <c r="D93" s="8" t="s">
        <v>317</v>
      </c>
      <c r="E93" s="3">
        <v>1104727</v>
      </c>
      <c r="F93" s="9" t="s">
        <v>907</v>
      </c>
      <c r="G93" s="3" t="s">
        <v>925</v>
      </c>
    </row>
    <row r="94" spans="1:7" ht="92.4" x14ac:dyDescent="0.3">
      <c r="A94" s="3" t="s">
        <v>306</v>
      </c>
      <c r="B94" s="3" t="s">
        <v>307</v>
      </c>
      <c r="C94" s="7" t="s">
        <v>310</v>
      </c>
      <c r="D94" s="3" t="s">
        <v>318</v>
      </c>
      <c r="E94" s="3">
        <v>1016329</v>
      </c>
      <c r="F94" s="3" t="str">
        <f>VLOOKUP(E94,'[1]1 gam.'!$P:$Y,10,FALSE)</f>
        <v>Palikti kainyne</v>
      </c>
      <c r="G94" s="3" t="str">
        <f>VLOOKUP(E94,'[1]1 gam.'!$P:$Z,11,FALSE)</f>
        <v>anti-Xa  faktorius, skirtas tromboembolijų profilaktikai ir gydymui. Kainyne reikalingos įvairios dozuotės, kadangi dozės apskaičiuojamos pagal paciento svorį, inkstų f-ją. Įrašoma atitinkamai kiekvieno stiprumo po vieną vaistą.</v>
      </c>
    </row>
    <row r="95" spans="1:7" ht="92.4" x14ac:dyDescent="0.3">
      <c r="A95" s="3" t="s">
        <v>306</v>
      </c>
      <c r="B95" s="3" t="s">
        <v>307</v>
      </c>
      <c r="C95" s="7" t="s">
        <v>310</v>
      </c>
      <c r="D95" s="8" t="s">
        <v>319</v>
      </c>
      <c r="E95" s="3">
        <v>1105539</v>
      </c>
      <c r="F95" s="9" t="s">
        <v>907</v>
      </c>
      <c r="G95" s="9" t="s">
        <v>923</v>
      </c>
    </row>
    <row r="96" spans="1:7" ht="92.4" x14ac:dyDescent="0.3">
      <c r="A96" s="3" t="s">
        <v>306</v>
      </c>
      <c r="B96" s="3" t="s">
        <v>307</v>
      </c>
      <c r="C96" s="7" t="s">
        <v>310</v>
      </c>
      <c r="D96" s="8" t="s">
        <v>312</v>
      </c>
      <c r="E96" s="3">
        <v>1100058</v>
      </c>
      <c r="F96" s="3" t="str">
        <f>VLOOKUP(E96,'[1]1 gam.'!$P:$Y,10,FALSE)</f>
        <v>Palikti kainyne</v>
      </c>
      <c r="G96" s="3" t="str">
        <f>VLOOKUP(E96,'[1]1 gam.'!$P:$Z,11,FALSE)</f>
        <v>anti-Xa  faktorius, skirtas tromboembolijų profilaktikai ir gydymui. Kainyne reikalingos įvairios dozuotės, kadangi dozės apskaičiuojamos pagal paciento svorį, inkstų f-ją. Įrašoma atitinkamai kiekvieno stiprumo po vieną vaistą.</v>
      </c>
    </row>
    <row r="97" spans="1:7" ht="92.4" x14ac:dyDescent="0.3">
      <c r="A97" s="3" t="s">
        <v>306</v>
      </c>
      <c r="B97" s="3" t="s">
        <v>307</v>
      </c>
      <c r="C97" s="7" t="s">
        <v>308</v>
      </c>
      <c r="D97" s="8" t="s">
        <v>320</v>
      </c>
      <c r="E97" s="3">
        <v>1102055</v>
      </c>
      <c r="F97" s="3" t="str">
        <f>VLOOKUP(E97,'[1]1 gam.'!$P:$Y,10,FALSE)</f>
        <v>Palikti kainyne</v>
      </c>
      <c r="G97" s="3" t="str">
        <f>VLOOKUP(E97,'[1]1 gam.'!$P:$Z,11,FALSE)</f>
        <v>anti-Xa  faktorius, skirtas tromboembolijų profilaktikai ir gydymui. Kainyne reikalingos įvairios dozuotės, kadangi dozės apskaičiuojamos pagal paciento svorį, inkstų f-ją. Įrašoma atitinkamai kiekvieno stiprumo po vieną vaistą.</v>
      </c>
    </row>
    <row r="98" spans="1:7" ht="92.4" x14ac:dyDescent="0.3">
      <c r="A98" s="3" t="s">
        <v>306</v>
      </c>
      <c r="B98" s="3" t="s">
        <v>307</v>
      </c>
      <c r="C98" s="7" t="s">
        <v>308</v>
      </c>
      <c r="D98" s="8" t="s">
        <v>321</v>
      </c>
      <c r="E98" s="3">
        <v>1098405</v>
      </c>
      <c r="F98" s="3" t="str">
        <f>VLOOKUP(E98,'[1]1 gam.'!$P:$Y,10,FALSE)</f>
        <v>Palikti kainyne</v>
      </c>
      <c r="G98" s="3" t="str">
        <f>VLOOKUP(E98,'[1]1 gam.'!$P:$Z,11,FALSE)</f>
        <v>anti-Xa  faktorius, skirtas tromboembolijų profilaktikai ir gydymui. Kainyne reikalingos įvairios dozuotės, kadangi dozės apskaičiuojamos pagal paciento svorį, inkstų f-ją. Įrašoma atitinkamai kiekvieno stiprumo po vieną vaistą.</v>
      </c>
    </row>
    <row r="99" spans="1:7" ht="92.4" x14ac:dyDescent="0.3">
      <c r="A99" s="3" t="s">
        <v>306</v>
      </c>
      <c r="B99" s="3" t="s">
        <v>307</v>
      </c>
      <c r="C99" s="7" t="s">
        <v>308</v>
      </c>
      <c r="D99" s="8" t="s">
        <v>322</v>
      </c>
      <c r="E99" s="3">
        <v>1098406</v>
      </c>
      <c r="F99" s="3" t="str">
        <f>VLOOKUP(E99,'[1]1 gam.'!$P:$Y,10,FALSE)</f>
        <v>Palikti kainyne</v>
      </c>
      <c r="G99" s="3" t="str">
        <f>VLOOKUP(E99,'[1]1 gam.'!$P:$Z,11,FALSE)</f>
        <v>anti-Xa  faktorius, skirtas tromboembolijų profilaktikai ir gydymui. Kainyne reikalingos įvairios dozuotės, kadangi dozės apskaičiuojamos pagal paciento svorį, inkstų f-ją. Įrašoma atitinkamai kiekvieno stiprumo po vieną vaistą.</v>
      </c>
    </row>
    <row r="100" spans="1:7" ht="92.4" x14ac:dyDescent="0.3">
      <c r="A100" s="3" t="s">
        <v>306</v>
      </c>
      <c r="B100" s="3" t="s">
        <v>307</v>
      </c>
      <c r="C100" s="7" t="s">
        <v>310</v>
      </c>
      <c r="D100" s="8" t="s">
        <v>323</v>
      </c>
      <c r="E100" s="3">
        <v>1099613</v>
      </c>
      <c r="F100" s="3" t="str">
        <f>VLOOKUP(E100,'[1]1 gam.'!$P:$Y,10,FALSE)</f>
        <v>Palikti kainyne</v>
      </c>
      <c r="G100" s="3" t="str">
        <f>VLOOKUP(E100,'[1]1 gam.'!$P:$Z,11,FALSE)</f>
        <v>anti-Xa  faktorius, skirtas tromboembolijų profilaktikai ir gydymui. Kainyne reikalingos įvairios dozuotės, kadangi dozės apskaičiuojamos pagal paciento svorį, inkstų f-ją. Įrašoma atitinkamai kiekvieno stiprumo po vieną vaistą.</v>
      </c>
    </row>
    <row r="101" spans="1:7" ht="92.4" x14ac:dyDescent="0.3">
      <c r="A101" s="3" t="s">
        <v>306</v>
      </c>
      <c r="B101" s="3" t="s">
        <v>307</v>
      </c>
      <c r="C101" s="7" t="s">
        <v>310</v>
      </c>
      <c r="D101" s="8" t="s">
        <v>324</v>
      </c>
      <c r="E101" s="3">
        <v>1099625</v>
      </c>
      <c r="F101" s="3" t="str">
        <f>VLOOKUP(E101,'[1]1 gam.'!$P:$Y,10,FALSE)</f>
        <v>Palikti kainyne</v>
      </c>
      <c r="G101" s="3" t="str">
        <f>VLOOKUP(E101,'[1]1 gam.'!$P:$Z,11,FALSE)</f>
        <v>anti-Xa  faktorius, skirtas tromboembolijų profilaktikai ir gydymui. Kainyne reikalingos įvairios dozuotės, kadangi dozės apskaičiuojamos pagal paciento svorį, inkstų f-ją. Įrašoma atitinkamai kiekvieno stiprumo po vieną vaistą.</v>
      </c>
    </row>
    <row r="102" spans="1:7" ht="66" x14ac:dyDescent="0.3">
      <c r="A102" s="3" t="s">
        <v>325</v>
      </c>
      <c r="B102" s="3" t="s">
        <v>326</v>
      </c>
      <c r="C102" s="7" t="s">
        <v>327</v>
      </c>
      <c r="D102" s="3" t="s">
        <v>328</v>
      </c>
      <c r="E102" s="3">
        <v>1087025</v>
      </c>
      <c r="F102" s="3" t="s">
        <v>934</v>
      </c>
      <c r="G102" s="3" t="s">
        <v>945</v>
      </c>
    </row>
    <row r="103" spans="1:7" ht="66" x14ac:dyDescent="0.3">
      <c r="A103" s="3" t="s">
        <v>325</v>
      </c>
      <c r="B103" s="3" t="s">
        <v>326</v>
      </c>
      <c r="C103" s="7" t="s">
        <v>327</v>
      </c>
      <c r="D103" s="3" t="s">
        <v>329</v>
      </c>
      <c r="E103" s="3">
        <v>1071940</v>
      </c>
      <c r="F103" s="3" t="s">
        <v>934</v>
      </c>
      <c r="G103" s="3" t="s">
        <v>945</v>
      </c>
    </row>
    <row r="104" spans="1:7" ht="158.4" x14ac:dyDescent="0.3">
      <c r="A104" s="3" t="s">
        <v>330</v>
      </c>
      <c r="B104" s="3" t="s">
        <v>331</v>
      </c>
      <c r="C104" s="7" t="s">
        <v>332</v>
      </c>
      <c r="D104" s="3" t="s">
        <v>333</v>
      </c>
      <c r="E104" s="3">
        <v>1092352</v>
      </c>
      <c r="F104" s="3" t="str">
        <f>VLOOKUP(E104,'[1]1 gam.'!$P:$Y,10,FALSE)</f>
        <v>Palikti Kainyne</v>
      </c>
      <c r="G104" s="3" t="str">
        <f>VLOOKUP(E104,'[1]1 gam.'!$P:$Z,11,FALSE)</f>
        <v>Tai vienintelis α4-integrino inhibitorius, kompensuojamas išsėtinės sklerozės gydymui, yra situacijų, kai jis negali būti pakeičiamas. Dozė yra 300 mg (pradinė ir toliau tęsiama). Dėl injekcinio švirkšto - lietuviškame vaisto apraše, nurodoma, kad vaistą turį suleisti sveikatos priežiūros specialistas, angliškame atnaujintam apraše - gali susileisti ir pats pacientas, jei jis apmokytas.</v>
      </c>
    </row>
    <row r="105" spans="1:7" ht="158.4" x14ac:dyDescent="0.3">
      <c r="A105" s="3" t="s">
        <v>334</v>
      </c>
      <c r="B105" s="3" t="s">
        <v>335</v>
      </c>
      <c r="C105" s="7" t="s">
        <v>332</v>
      </c>
      <c r="D105" s="3" t="s">
        <v>336</v>
      </c>
      <c r="E105" s="3">
        <v>1031485</v>
      </c>
      <c r="F105" s="3" t="str">
        <f>VLOOKUP(E105,'[1]1 gam.'!$P:$Y,10,FALSE)</f>
        <v>Palikti Kainyne</v>
      </c>
      <c r="G105" s="3" t="str">
        <f>VLOOKUP(E105,'[1]1 gam.'!$P:$Z,11,FALSE)</f>
        <v>Tai vienintelis α4-integrino inhibitorius, kompensuojamas išsėtinės sklerozės gydymui, yra situacijų, kai jis negali būti pakeičiamas. Dozė yra 300 mg (pradinė ir toliau tęsiama). Dėl injekcinio švirkšto - lietuviškame vaisto apraše, nurodoma, kad vaistą turį suleisti sveikatos priežiūros specialistas, angliškame atnaujintam apraše - gali susileisti ir pats pacientas, jei jis apmokytas.</v>
      </c>
    </row>
    <row r="106" spans="1:7" ht="66" x14ac:dyDescent="0.3">
      <c r="A106" s="3" t="s">
        <v>337</v>
      </c>
      <c r="B106" s="3" t="s">
        <v>338</v>
      </c>
      <c r="C106" s="7" t="s">
        <v>339</v>
      </c>
      <c r="D106" s="3" t="s">
        <v>340</v>
      </c>
      <c r="E106" s="3">
        <v>1088555</v>
      </c>
      <c r="F106" s="3" t="str">
        <f>VLOOKUP(E106,'[1]1 gam.'!$P:$Y,10,FALSE)</f>
        <v>Palikti kainyne</v>
      </c>
      <c r="G106" s="3" t="str">
        <f>VLOOKUP(E106,'[1]1 gam.'!$P:$Z,11,FALSE)</f>
        <v>Skiriamas suaugusiems pacientams, sergantiems narkolepsija su katapleksija, gydyti. Alternatyva gali būti pitolizantas, tačiau šių abiejų vaistų saugumo profiliai skiriasi</v>
      </c>
    </row>
    <row r="107" spans="1:7" ht="39.6" x14ac:dyDescent="0.3">
      <c r="A107" s="3" t="s">
        <v>341</v>
      </c>
      <c r="B107" s="3" t="s">
        <v>342</v>
      </c>
      <c r="C107" s="7" t="s">
        <v>343</v>
      </c>
      <c r="D107" s="3" t="s">
        <v>344</v>
      </c>
      <c r="E107" s="3">
        <v>1002316</v>
      </c>
      <c r="F107" s="3" t="str">
        <f>VLOOKUP(E107,'[1]1 gam.'!$P:$Y,10,FALSE)</f>
        <v>Palikti Kainyne</v>
      </c>
      <c r="G107" s="3" t="str">
        <f>VLOOKUP(E107,'[1]1 gam.'!$P:$Z,11,FALSE)</f>
        <v xml:space="preserve">B sąrase esantis vaistinis preparatas, skirtas ilgalaikei uretrito, cistito ir pielonefrito gydymui ir profilaktikai. </v>
      </c>
    </row>
    <row r="108" spans="1:7" ht="52.8" x14ac:dyDescent="0.3">
      <c r="A108" s="3" t="s">
        <v>345</v>
      </c>
      <c r="B108" s="3" t="s">
        <v>346</v>
      </c>
      <c r="C108" s="7" t="s">
        <v>347</v>
      </c>
      <c r="D108" s="3" t="s">
        <v>348</v>
      </c>
      <c r="E108" s="3">
        <v>1005658</v>
      </c>
      <c r="F108" s="3" t="str">
        <f>VLOOKUP(E108,'[1]1 gam.'!$P:$Y,10,FALSE)</f>
        <v>Palikti Kainyne</v>
      </c>
      <c r="G108" s="3" t="str">
        <f>VLOOKUP(E108,'[1]1 gam.'!$P:$Z,11,FALSE)</f>
        <v>Šizofrenijos gydymui skirtas preparatas, reikalingos skirtingos dozės (Kainyne yra dar 300 ir 405 mg).</v>
      </c>
    </row>
    <row r="109" spans="1:7" ht="105.6" x14ac:dyDescent="0.3">
      <c r="A109" s="3" t="s">
        <v>349</v>
      </c>
      <c r="B109" s="3" t="s">
        <v>350</v>
      </c>
      <c r="C109" s="7" t="s">
        <v>351</v>
      </c>
      <c r="D109" s="3" t="s">
        <v>352</v>
      </c>
      <c r="E109" s="3">
        <v>1076183</v>
      </c>
      <c r="F109" s="3" t="str">
        <f>VLOOKUP(E109,'[1]1 gam.'!$P:$Y,10,FALSE)</f>
        <v>Palikti kainyne</v>
      </c>
      <c r="G109" s="3" t="str">
        <f>VLOOKUP(E109,'[1]1 gam.'!$P:$Z,11,FALSE)</f>
        <v>Kušingo ligai gydyti suaugusiems pacientams, kuriems negali būti atlikta operacija arba operacinis gydymas nesėkmingas. Tai vienintelis kainyne kompensuojamas somatostatino analogas, skirtas hipofizinei Kušingo ligai gydyti (E24.0)</v>
      </c>
    </row>
    <row r="110" spans="1:7" ht="105.6" x14ac:dyDescent="0.3">
      <c r="A110" s="3" t="s">
        <v>353</v>
      </c>
      <c r="B110" s="3" t="s">
        <v>354</v>
      </c>
      <c r="C110" s="7" t="s">
        <v>351</v>
      </c>
      <c r="D110" s="3" t="s">
        <v>355</v>
      </c>
      <c r="E110" s="3">
        <v>1076186</v>
      </c>
      <c r="F110" s="3" t="str">
        <f>VLOOKUP(E110,'[1]1 gam.'!$P:$Y,10,FALSE)</f>
        <v>Palikti kainyne</v>
      </c>
      <c r="G110" s="3" t="str">
        <f>VLOOKUP(E110,'[1]1 gam.'!$P:$Z,11,FALSE)</f>
        <v xml:space="preserve">Pazireotidas. Somatostatino analogas. Skirtas Kušingo ligos gydymui. Standarinė dozė 60 mg. Tokia dozuotė reilalinga įparstiniam dozavimu užtikrinti. Mažesnio stiprumo dozuotės tinka ypatingų populiacijų pacientams, ar laipsniškam dozės mažinimui. </v>
      </c>
    </row>
    <row r="111" spans="1:7" ht="79.2" x14ac:dyDescent="0.3">
      <c r="A111" s="3" t="s">
        <v>356</v>
      </c>
      <c r="B111" s="3" t="s">
        <v>357</v>
      </c>
      <c r="C111" s="7" t="s">
        <v>358</v>
      </c>
      <c r="D111" s="3" t="s">
        <v>359</v>
      </c>
      <c r="E111" s="3">
        <v>1073919</v>
      </c>
      <c r="F111" s="3" t="str">
        <f>VLOOKUP(E111,'[1]1 gam.'!$P:$Y,10,FALSE)</f>
        <v>Palikti Kainyne</v>
      </c>
      <c r="G111" s="3" t="str">
        <f>VLOOKUP(E111,'[1]1 gam.'!$P:$Z,11,FALSE)</f>
        <v>Tai vienintelė pegiliuota interferono forma Kainyne. Skriama išsėtinės sklerozės gydymui. Pegiliuota forma lemia retesnį vartojimą, ilgesnį veikimo laiką. Reikalinos skirtingos dozės.</v>
      </c>
    </row>
    <row r="112" spans="1:7" ht="79.2" x14ac:dyDescent="0.3">
      <c r="A112" s="3" t="s">
        <v>360</v>
      </c>
      <c r="B112" s="3" t="s">
        <v>361</v>
      </c>
      <c r="C112" s="7" t="s">
        <v>358</v>
      </c>
      <c r="D112" s="3" t="s">
        <v>362</v>
      </c>
      <c r="E112" s="3">
        <v>1073918</v>
      </c>
      <c r="F112" s="3" t="str">
        <f>VLOOKUP(E112,'[1]1 gam.'!$P:$Y,10,FALSE)</f>
        <v>Palikti Kainyne</v>
      </c>
      <c r="G112" s="3" t="str">
        <f>VLOOKUP(E112,'[1]1 gam.'!$P:$Z,11,FALSE)</f>
        <v>Tai vienintelė pegiliuota interferono forma Kainyne. Skriama išsėtinės sklerozės gydymui. Pegiliuota forma lemia retesnį vartojimą, ilgesnį veikimo laiką. Reikalinos skirtingos dozės.</v>
      </c>
    </row>
    <row r="113" spans="1:7" ht="39.6" x14ac:dyDescent="0.3">
      <c r="A113" s="3" t="s">
        <v>363</v>
      </c>
      <c r="B113" s="3" t="s">
        <v>364</v>
      </c>
      <c r="C113" s="7" t="s">
        <v>365</v>
      </c>
      <c r="D113" s="3" t="s">
        <v>366</v>
      </c>
      <c r="E113" s="3">
        <v>1001644</v>
      </c>
      <c r="F113" s="3" t="str">
        <f>VLOOKUP(E113,'[1]1 gam.'!$P:$Y,10,FALSE)</f>
        <v>Palikti kainyne</v>
      </c>
      <c r="G113" s="3" t="str">
        <f>VLOOKUP(E113,'[1]1 gam.'!$P:$Z,11,FALSE)</f>
        <v xml:space="preserve">Kompensuojamas A15-19 (tuberkuliozei) gydyti, įeina į pagrindines gydymo schemas. </v>
      </c>
    </row>
    <row r="114" spans="1:7" ht="92.4" x14ac:dyDescent="0.3">
      <c r="A114" s="3" t="s">
        <v>367</v>
      </c>
      <c r="B114" s="3" t="s">
        <v>368</v>
      </c>
      <c r="C114" s="7" t="s">
        <v>369</v>
      </c>
      <c r="D114" s="3" t="s">
        <v>370</v>
      </c>
      <c r="E114" s="3">
        <v>1057174</v>
      </c>
      <c r="F114" s="3" t="str">
        <f>VLOOKUP(E114,'[1]1 gam.'!$P:$Y,10,FALSE)</f>
        <v>PAlikti Kainyne</v>
      </c>
      <c r="G114" s="3" t="str">
        <f>VLOOKUP(E114,'[1]1 gam.'!$P:$Z,11,FALSE)</f>
        <v>Vienintelis praparatas kompensuojamas pohemoraginės anemijos ir kitų anemijų (D62-D64) gydymui. Vienintelis gliukokortikoidas kompensuojamas aplazinės anemijos ir imuninės trombocitopenijos gydymui.</v>
      </c>
    </row>
    <row r="115" spans="1:7" ht="52.8" x14ac:dyDescent="0.3">
      <c r="A115" s="3" t="s">
        <v>371</v>
      </c>
      <c r="B115" s="3" t="s">
        <v>372</v>
      </c>
      <c r="C115" s="7" t="s">
        <v>373</v>
      </c>
      <c r="D115" s="3" t="s">
        <v>374</v>
      </c>
      <c r="E115" s="3">
        <v>1031795</v>
      </c>
      <c r="F115" s="3" t="s">
        <v>907</v>
      </c>
      <c r="G115" s="3" t="s">
        <v>926</v>
      </c>
    </row>
    <row r="116" spans="1:7" ht="66" x14ac:dyDescent="0.3">
      <c r="A116" s="3" t="s">
        <v>375</v>
      </c>
      <c r="B116" s="3" t="s">
        <v>376</v>
      </c>
      <c r="C116" s="7" t="s">
        <v>377</v>
      </c>
      <c r="D116" s="8" t="s">
        <v>378</v>
      </c>
      <c r="E116" s="3">
        <v>1103313</v>
      </c>
      <c r="F116" s="3" t="str">
        <f>VLOOKUP(E116,'[1]1 gam.'!$P:$Y,10,FALSE)</f>
        <v>Neįrašyti į kainyną</v>
      </c>
      <c r="G116" s="3" t="str">
        <f>VLOOKUP(E116,'[1]1 gam.'!$P:$Z,11,FALSE)</f>
        <v>Skiriamas  krūtinės anginai gydyti, kai negalimi ar netoleruojami kiti medikamentai (BAB, KKB) krūtinės anginai gydyti. Gali būti pakeičiamas trimetazidinu.</v>
      </c>
    </row>
    <row r="117" spans="1:7" ht="66" x14ac:dyDescent="0.3">
      <c r="A117" s="3" t="s">
        <v>375</v>
      </c>
      <c r="B117" s="3" t="s">
        <v>376</v>
      </c>
      <c r="C117" s="7" t="s">
        <v>377</v>
      </c>
      <c r="D117" s="3" t="s">
        <v>378</v>
      </c>
      <c r="E117" s="3">
        <v>1033659</v>
      </c>
      <c r="F117" s="3" t="str">
        <f>VLOOKUP(E117,'[1]1 gam.'!$P:$Y,10,FALSE)</f>
        <v>Neįrašyti į kainyną</v>
      </c>
      <c r="G117" s="3" t="str">
        <f>VLOOKUP(E117,'[1]1 gam.'!$P:$Z,11,FALSE)</f>
        <v>Skiriamas  krūtinės anginai gydyti, kai negalimi ar netoleruojami kiti medikamentai (BAB, KKB) krūtinės anginai gydyti. Gali būti pakeičiamas trimetazidinu.</v>
      </c>
    </row>
    <row r="118" spans="1:7" ht="66" x14ac:dyDescent="0.3">
      <c r="A118" s="3" t="s">
        <v>375</v>
      </c>
      <c r="B118" s="3" t="s">
        <v>376</v>
      </c>
      <c r="C118" s="7" t="s">
        <v>377</v>
      </c>
      <c r="D118" s="3" t="s">
        <v>379</v>
      </c>
      <c r="E118" s="3">
        <v>1095006</v>
      </c>
      <c r="F118" s="3" t="str">
        <f>VLOOKUP(E118,'[1]1 gam.'!$P:$Y,10,FALSE)</f>
        <v>Neįrašyti į kainyną</v>
      </c>
      <c r="G118" s="3" t="str">
        <f>VLOOKUP(E118,'[1]1 gam.'!$P:$Z,11,FALSE)</f>
        <v>Skiriamas  krūtinės anginai gydyti, kai negalimi ar netoleruojami kiti medikamentai (BAB, KKB) krūtinės anginai gydyti. Gali būti pakeičiamas trimetazidinu.</v>
      </c>
    </row>
    <row r="119" spans="1:7" ht="66" x14ac:dyDescent="0.3">
      <c r="A119" s="3" t="s">
        <v>375</v>
      </c>
      <c r="B119" s="3" t="s">
        <v>376</v>
      </c>
      <c r="C119" s="7" t="s">
        <v>377</v>
      </c>
      <c r="D119" s="8" t="s">
        <v>380</v>
      </c>
      <c r="E119" s="3">
        <v>1103312</v>
      </c>
      <c r="F119" s="3" t="str">
        <f>VLOOKUP(E119,'[1]1 gam.'!$P:$Y,10,FALSE)</f>
        <v>Neįrašyti į kainyną</v>
      </c>
      <c r="G119" s="3" t="str">
        <f>VLOOKUP(E119,'[1]1 gam.'!$P:$Z,11,FALSE)</f>
        <v>Skiriamas  krūtinės anginai gydyti, kai negalimi ar netoleruojami kiti medikamentai (BAB, KKB) krūtinės anginai gydyti. Gali būti pakeičiamas trimetazidinu.</v>
      </c>
    </row>
    <row r="120" spans="1:7" ht="66" x14ac:dyDescent="0.3">
      <c r="A120" s="3" t="s">
        <v>375</v>
      </c>
      <c r="B120" s="3" t="s">
        <v>376</v>
      </c>
      <c r="C120" s="7" t="s">
        <v>377</v>
      </c>
      <c r="D120" s="3" t="s">
        <v>380</v>
      </c>
      <c r="E120" s="3">
        <v>1033657</v>
      </c>
      <c r="F120" s="3" t="str">
        <f>VLOOKUP(E120,'[1]1 gam.'!$P:$Y,10,FALSE)</f>
        <v>Neįrašyti į kainyną</v>
      </c>
      <c r="G120" s="3" t="str">
        <f>VLOOKUP(E120,'[1]1 gam.'!$P:$Z,11,FALSE)</f>
        <v>Skiriamas  krūtinės anginai gydyti, kai negalimi ar netoleruojami kiti medikamentai (BAB, KKB) krūtinės anginai gydyti. Gali būti pakeičiamas trimetazidinu.</v>
      </c>
    </row>
    <row r="121" spans="1:7" ht="66" x14ac:dyDescent="0.3">
      <c r="A121" s="3" t="s">
        <v>375</v>
      </c>
      <c r="B121" s="3" t="s">
        <v>376</v>
      </c>
      <c r="C121" s="7" t="s">
        <v>377</v>
      </c>
      <c r="D121" s="3" t="s">
        <v>381</v>
      </c>
      <c r="E121" s="3">
        <v>1095003</v>
      </c>
      <c r="F121" s="3" t="str">
        <f>VLOOKUP(E121,'[1]1 gam.'!$P:$Y,10,FALSE)</f>
        <v>Neįrašyti į kainyną</v>
      </c>
      <c r="G121" s="3" t="str">
        <f>VLOOKUP(E121,'[1]1 gam.'!$P:$Z,11,FALSE)</f>
        <v>Skiriamas  krūtinės anginai gydyti, kai negalimi ar netoleruojami kiti medikamentai (BAB, KKB) krūtinės anginai gydyti. Gali būti pakeičiamas trimetazidinu.</v>
      </c>
    </row>
    <row r="122" spans="1:7" ht="66" x14ac:dyDescent="0.3">
      <c r="A122" s="3" t="s">
        <v>375</v>
      </c>
      <c r="B122" s="3" t="s">
        <v>376</v>
      </c>
      <c r="C122" s="7" t="s">
        <v>377</v>
      </c>
      <c r="D122" s="8" t="s">
        <v>382</v>
      </c>
      <c r="E122" s="3">
        <v>1103311</v>
      </c>
      <c r="F122" s="3" t="str">
        <f>VLOOKUP(E122,'[1]1 gam.'!$P:$Y,10,FALSE)</f>
        <v>Neįrašyti į kainyną</v>
      </c>
      <c r="G122" s="3" t="str">
        <f>VLOOKUP(E122,'[1]1 gam.'!$P:$Z,11,FALSE)</f>
        <v>Skiriamas  krūtinės anginai gydyti, kai negalimi ar netoleruojami kiti medikamentai (BAB, KKB) krūtinės anginai gydyti. Gali būti pakeičiamas trimetazidinu.</v>
      </c>
    </row>
    <row r="123" spans="1:7" ht="66" x14ac:dyDescent="0.3">
      <c r="A123" s="3" t="s">
        <v>375</v>
      </c>
      <c r="B123" s="3" t="s">
        <v>376</v>
      </c>
      <c r="C123" s="7" t="s">
        <v>377</v>
      </c>
      <c r="D123" s="3" t="s">
        <v>382</v>
      </c>
      <c r="E123" s="3">
        <v>1033655</v>
      </c>
      <c r="F123" s="3" t="str">
        <f>VLOOKUP(E123,'[1]1 gam.'!$P:$Y,10,FALSE)</f>
        <v>Neįrašyti į kainyną</v>
      </c>
      <c r="G123" s="3" t="str">
        <f>VLOOKUP(E123,'[1]1 gam.'!$P:$Z,11,FALSE)</f>
        <v>Skiriamas  krūtinės anginai gydyti, kai negalimi ar netoleruojami kiti medikamentai (BAB, KKB) krūtinės anginai gydyti. Gali būti pakeičiamas trimetazidinu.</v>
      </c>
    </row>
    <row r="124" spans="1:7" ht="66" x14ac:dyDescent="0.3">
      <c r="A124" s="3" t="s">
        <v>375</v>
      </c>
      <c r="B124" s="3" t="s">
        <v>376</v>
      </c>
      <c r="C124" s="7" t="s">
        <v>377</v>
      </c>
      <c r="D124" s="3" t="s">
        <v>383</v>
      </c>
      <c r="E124" s="3">
        <v>1095000</v>
      </c>
      <c r="F124" s="3" t="str">
        <f>VLOOKUP(E124,'[1]1 gam.'!$P:$Y,10,FALSE)</f>
        <v>Neįrašyti į kainyną</v>
      </c>
      <c r="G124" s="3" t="str">
        <f>VLOOKUP(E124,'[1]1 gam.'!$P:$Z,11,FALSE)</f>
        <v>Skiriamas  krūtinės anginai gydyti, kai negalimi ar netoleruojami kiti medikamentai (BAB, KKB) krūtinės anginai gydyti. Gali būti pakeičiamas trimetazidinu.</v>
      </c>
    </row>
    <row r="125" spans="1:7" ht="26.4" x14ac:dyDescent="0.3">
      <c r="A125" s="3" t="s">
        <v>375</v>
      </c>
      <c r="B125" s="3" t="s">
        <v>376</v>
      </c>
      <c r="C125" s="7" t="s">
        <v>384</v>
      </c>
      <c r="D125" s="3" t="s">
        <v>385</v>
      </c>
      <c r="E125" s="3">
        <v>1011278</v>
      </c>
      <c r="F125" s="3" t="s">
        <v>907</v>
      </c>
      <c r="G125" s="3" t="s">
        <v>947</v>
      </c>
    </row>
    <row r="126" spans="1:7" ht="26.4" x14ac:dyDescent="0.3">
      <c r="A126" s="3" t="s">
        <v>375</v>
      </c>
      <c r="B126" s="3" t="s">
        <v>376</v>
      </c>
      <c r="C126" s="7" t="s">
        <v>384</v>
      </c>
      <c r="D126" s="3" t="s">
        <v>386</v>
      </c>
      <c r="E126" s="3">
        <v>1025338</v>
      </c>
      <c r="F126" s="3" t="s">
        <v>907</v>
      </c>
      <c r="G126" s="3" t="s">
        <v>947</v>
      </c>
    </row>
    <row r="127" spans="1:7" ht="39.6" x14ac:dyDescent="0.3">
      <c r="A127" s="3" t="s">
        <v>387</v>
      </c>
      <c r="B127" s="3" t="s">
        <v>388</v>
      </c>
      <c r="C127" s="7" t="s">
        <v>389</v>
      </c>
      <c r="D127" s="3" t="s">
        <v>390</v>
      </c>
      <c r="E127" s="3">
        <v>1014212</v>
      </c>
      <c r="F127" s="3" t="str">
        <f>VLOOKUP(E127,'[1]1 gam.'!$P:$Y,10,FALSE)</f>
        <v>Palikti Kainyne</v>
      </c>
      <c r="G127" s="3" t="str">
        <f>VLOOKUP(E127,'[1]1 gam.'!$P:$Z,11,FALSE)</f>
        <v>Vaistas įtrauktas į šoninės amiotrofinės sklerozės gydymo schemas, alternatyvų Kainyne nėra.</v>
      </c>
    </row>
    <row r="128" spans="1:7" ht="52.8" x14ac:dyDescent="0.3">
      <c r="A128" s="3" t="s">
        <v>391</v>
      </c>
      <c r="B128" s="3" t="s">
        <v>392</v>
      </c>
      <c r="C128" s="7" t="s">
        <v>393</v>
      </c>
      <c r="D128" s="3" t="s">
        <v>394</v>
      </c>
      <c r="E128" s="3">
        <v>1002733</v>
      </c>
      <c r="F128" s="3" t="str">
        <f>VLOOKUP(E128,'[1]1 gam.'!$P:$Y,10,FALSE)</f>
        <v>Palikti kainyne</v>
      </c>
      <c r="G128" s="3" t="str">
        <f>VLOOKUP(E128,'[1]1 gam.'!$P:$Z,11,FALSE)</f>
        <v>Vaistas skiriamas šizofrenijai ir kitiems psichiatriniams susirgimams gydyti, vienintelė skysta geriama vaisto forma.</v>
      </c>
    </row>
    <row r="129" spans="1:7" ht="52.8" x14ac:dyDescent="0.3">
      <c r="A129" s="3" t="s">
        <v>395</v>
      </c>
      <c r="B129" s="3" t="s">
        <v>396</v>
      </c>
      <c r="C129" s="7" t="s">
        <v>397</v>
      </c>
      <c r="D129" s="8" t="s">
        <v>398</v>
      </c>
      <c r="E129" s="3">
        <v>1102006</v>
      </c>
      <c r="F129" s="3" t="str">
        <f>VLOOKUP(E129,'[1]1 gam.'!$P:$Y,10,FALSE)</f>
        <v>Neįrašyti į Kainyną</v>
      </c>
      <c r="G129" s="3" t="str">
        <f>VLOOKUP(E129,'[1]1 gam.'!$P:$Z,11,FALSE)</f>
        <v>Geriama salbutamolio forma, kuri pakeičiama kitu geriamu salbutamoliu kainyne (skystu, tokio pačio stiprumo).</v>
      </c>
    </row>
    <row r="130" spans="1:7" ht="52.8" x14ac:dyDescent="0.3">
      <c r="A130" s="3" t="s">
        <v>399</v>
      </c>
      <c r="B130" s="3" t="s">
        <v>400</v>
      </c>
      <c r="C130" s="7" t="s">
        <v>401</v>
      </c>
      <c r="D130" s="3" t="s">
        <v>402</v>
      </c>
      <c r="E130" s="3">
        <v>1001758</v>
      </c>
      <c r="F130" s="3" t="str">
        <f>VLOOKUP(E130,'[1]1 gam.'!$P:$Y,10,FALSE)</f>
        <v>Palikti Kainyne</v>
      </c>
      <c r="G130" s="3" t="str">
        <f>VLOOKUP(E130,'[1]1 gam.'!$P:$Z,11,FALSE)</f>
        <v>Tai vienintelis Kainyne esantis skystos farmacinės formos ilgo veikimo beta2 agonistas. Alternatyvų nėra.</v>
      </c>
    </row>
    <row r="131" spans="1:7" ht="118.8" x14ac:dyDescent="0.3">
      <c r="A131" s="3" t="s">
        <v>403</v>
      </c>
      <c r="B131" s="3" t="s">
        <v>404</v>
      </c>
      <c r="C131" s="7" t="s">
        <v>405</v>
      </c>
      <c r="D131" s="8" t="s">
        <v>406</v>
      </c>
      <c r="E131" s="3">
        <v>1101044</v>
      </c>
      <c r="F131" s="3" t="s">
        <v>907</v>
      </c>
      <c r="G131" s="3" t="s">
        <v>927</v>
      </c>
    </row>
    <row r="132" spans="1:7" ht="132" x14ac:dyDescent="0.3">
      <c r="A132" s="3" t="s">
        <v>407</v>
      </c>
      <c r="B132" s="3" t="s">
        <v>408</v>
      </c>
      <c r="C132" s="7" t="s">
        <v>409</v>
      </c>
      <c r="D132" s="3" t="s">
        <v>410</v>
      </c>
      <c r="E132" s="3">
        <v>1027929</v>
      </c>
      <c r="F132" s="3" t="str">
        <f>VLOOKUP(E132,'[1]1 gam.'!$P:$Y,10,FALSE)</f>
        <v>Palikti Kainyne</v>
      </c>
      <c r="G132" s="3" t="str">
        <f>VLOOKUP(E132,'[1]1 gam.'!$P:$Z,11,FALSE)</f>
        <v>Antiepilepsinis vaistas, vartojamas kartu su klobazamu ir valproatais kaip papildoma atsparių generalizuotų toninių-kloninių traukulių gydymui, esant sunkiai vaikų miokloninei epilepsijai, kurių traukuliai nepakankmai kontroliuojami vien klobazamu ir valproatais. Vaistas vartojamas labai ribotam pacientų ratui, lygiaverčių alternatyvų nėra</v>
      </c>
    </row>
    <row r="133" spans="1:7" ht="132" x14ac:dyDescent="0.3">
      <c r="A133" s="3" t="s">
        <v>411</v>
      </c>
      <c r="B133" s="3" t="s">
        <v>412</v>
      </c>
      <c r="C133" s="7" t="s">
        <v>409</v>
      </c>
      <c r="D133" s="3" t="s">
        <v>413</v>
      </c>
      <c r="E133" s="3">
        <v>1027935</v>
      </c>
      <c r="F133" s="3" t="str">
        <f>VLOOKUP(E133,'[1]1 gam.'!$P:$Y,10,FALSE)</f>
        <v>Palikti Kainyne</v>
      </c>
      <c r="G133" s="3" t="str">
        <f>VLOOKUP(E133,'[1]1 gam.'!$P:$Z,11,FALSE)</f>
        <v>Antiepilepsinis vaistas, vartojamas kartu su klobazamu ir valproatais kaip papildoma atsparių generalizuotų toninių-kloninių traukulių gydymui, esant sunkiai vaikų miokloninei epilepsijai, kurių traukuliai nepakankmai kontroliuojami vien klobazamu ir valproatais. Vaistas vartojamas labai ribotam pacientų ratui, lygiaverčių alternatyvų nėra</v>
      </c>
    </row>
    <row r="134" spans="1:7" ht="66" x14ac:dyDescent="0.3">
      <c r="A134" s="3" t="s">
        <v>414</v>
      </c>
      <c r="B134" s="3" t="s">
        <v>415</v>
      </c>
      <c r="C134" s="7" t="s">
        <v>416</v>
      </c>
      <c r="D134" s="3" t="s">
        <v>417</v>
      </c>
      <c r="E134" s="3">
        <v>1001799</v>
      </c>
      <c r="F134" s="3" t="str">
        <f>VLOOKUP(E134,'[1]1 gam.'!$P:$Y,10,FALSE)</f>
        <v>Palikti Kainyne</v>
      </c>
      <c r="G134" s="3" t="str">
        <f>VLOOKUP(E134,'[1]1 gam.'!$P:$Z,11,FALSE)</f>
        <v>Vaistas įtrauktas į reumatoidinio artrito, ankilozinio sponilito, psoriazinio artrito gydymo schemas. Kito aminosalicilato šioms indikacijoms Kainyne nėra.</v>
      </c>
    </row>
    <row r="135" spans="1:7" ht="26.4" x14ac:dyDescent="0.3">
      <c r="A135" s="3" t="s">
        <v>418</v>
      </c>
      <c r="B135" s="3" t="s">
        <v>419</v>
      </c>
      <c r="C135" s="7" t="s">
        <v>420</v>
      </c>
      <c r="D135" s="8" t="s">
        <v>421</v>
      </c>
      <c r="E135" s="3">
        <v>1098275</v>
      </c>
      <c r="F135" s="3" t="str">
        <f>VLOOKUP(E135,'[1]1 gam.'!$P:$Y,10,FALSE)</f>
        <v>Palikti Kainyne</v>
      </c>
      <c r="G135" s="3" t="str">
        <f>VLOOKUP(E135,'[1]1 gam.'!$P:$Z,11,FALSE)</f>
        <v>Skysta vaisto forma, reikalinga vaikams iki 6 metų amžiaus.</v>
      </c>
    </row>
    <row r="136" spans="1:7" ht="105.6" x14ac:dyDescent="0.3">
      <c r="A136" s="3" t="s">
        <v>422</v>
      </c>
      <c r="B136" s="3" t="s">
        <v>423</v>
      </c>
      <c r="C136" s="7" t="s">
        <v>424</v>
      </c>
      <c r="D136" s="3" t="s">
        <v>425</v>
      </c>
      <c r="E136" s="3">
        <v>1030480</v>
      </c>
      <c r="F136" s="3" t="str">
        <f>VLOOKUP(E136,'[1]1 gam.'!$P:$Y,10,FALSE)</f>
        <v>Palikti Kainyne</v>
      </c>
      <c r="G136" s="3" t="str">
        <f>VLOOKUP(E136,'[1]1 gam.'!$P:$Z,11,FALSE)</f>
        <v>Kompensuojamas vaikams, atopiniam dermtitui gydyti. Vienintelis vietinio poveikio imunosupresantas (kalcineurino inhibitorius) tepalo farmacinės formos. Būtinas pacientams, sergantiems atopiniu dermatitu, kai negalimas/ netinkamas gydymas gliukokortikoidais.</v>
      </c>
    </row>
    <row r="137" spans="1:7" ht="26.4" x14ac:dyDescent="0.3">
      <c r="A137" s="3" t="s">
        <v>426</v>
      </c>
      <c r="B137" s="3" t="s">
        <v>427</v>
      </c>
      <c r="C137" s="7" t="s">
        <v>428</v>
      </c>
      <c r="D137" s="3" t="s">
        <v>429</v>
      </c>
      <c r="E137" s="3">
        <v>1074012</v>
      </c>
      <c r="F137" s="3" t="str">
        <f>VLOOKUP(E137,'[1]1 gam.'!$P:$Y,10,FALSE)</f>
        <v>Palikti kainyne</v>
      </c>
      <c r="G137" s="3" t="str">
        <f>VLOOKUP(E137,'[1]1 gam.'!$P:$Z,11,FALSE)</f>
        <v>Siauro terapinio indekso, imunosupresantas</v>
      </c>
    </row>
    <row r="138" spans="1:7" ht="66" x14ac:dyDescent="0.3">
      <c r="A138" s="3" t="s">
        <v>430</v>
      </c>
      <c r="B138" s="3" t="s">
        <v>431</v>
      </c>
      <c r="C138" s="7" t="s">
        <v>432</v>
      </c>
      <c r="D138" s="3" t="s">
        <v>433</v>
      </c>
      <c r="E138" s="3">
        <v>1088789</v>
      </c>
      <c r="F138" s="3" t="s">
        <v>907</v>
      </c>
      <c r="G138" s="3" t="s">
        <v>928</v>
      </c>
    </row>
    <row r="139" spans="1:7" ht="66" x14ac:dyDescent="0.3">
      <c r="A139" s="3" t="s">
        <v>434</v>
      </c>
      <c r="B139" s="3" t="s">
        <v>435</v>
      </c>
      <c r="C139" s="7" t="s">
        <v>432</v>
      </c>
      <c r="D139" s="3" t="s">
        <v>436</v>
      </c>
      <c r="E139" s="3">
        <v>1088783</v>
      </c>
      <c r="F139" s="3" t="s">
        <v>920</v>
      </c>
      <c r="G139" s="3" t="s">
        <v>928</v>
      </c>
    </row>
    <row r="140" spans="1:7" ht="66" x14ac:dyDescent="0.3">
      <c r="A140" s="3" t="s">
        <v>437</v>
      </c>
      <c r="B140" s="3" t="s">
        <v>438</v>
      </c>
      <c r="C140" s="7" t="s">
        <v>439</v>
      </c>
      <c r="D140" s="3" t="s">
        <v>440</v>
      </c>
      <c r="E140" s="3">
        <v>1031787</v>
      </c>
      <c r="F140" s="3" t="s">
        <v>907</v>
      </c>
      <c r="G140" s="3" t="s">
        <v>929</v>
      </c>
    </row>
    <row r="141" spans="1:7" ht="79.2" x14ac:dyDescent="0.3">
      <c r="A141" s="3" t="s">
        <v>441</v>
      </c>
      <c r="B141" s="3" t="s">
        <v>442</v>
      </c>
      <c r="C141" s="7" t="s">
        <v>443</v>
      </c>
      <c r="D141" s="8" t="s">
        <v>444</v>
      </c>
      <c r="E141" s="3">
        <v>1105686</v>
      </c>
      <c r="F141" s="3" t="s">
        <v>920</v>
      </c>
      <c r="G141" s="3" t="s">
        <v>930</v>
      </c>
    </row>
    <row r="142" spans="1:7" ht="39.6" x14ac:dyDescent="0.3">
      <c r="A142" s="3" t="s">
        <v>445</v>
      </c>
      <c r="B142" s="3" t="s">
        <v>446</v>
      </c>
      <c r="C142" s="7" t="s">
        <v>447</v>
      </c>
      <c r="D142" s="8" t="s">
        <v>448</v>
      </c>
      <c r="E142" s="3">
        <v>1102051</v>
      </c>
      <c r="F142" s="3" t="s">
        <v>920</v>
      </c>
      <c r="G142" s="3" t="s">
        <v>931</v>
      </c>
    </row>
    <row r="143" spans="1:7" ht="39.6" x14ac:dyDescent="0.3">
      <c r="A143" s="3" t="s">
        <v>449</v>
      </c>
      <c r="B143" s="3" t="s">
        <v>450</v>
      </c>
      <c r="C143" s="7" t="s">
        <v>451</v>
      </c>
      <c r="D143" s="3" t="s">
        <v>452</v>
      </c>
      <c r="E143" s="3">
        <v>1001157</v>
      </c>
      <c r="F143" s="3" t="str">
        <f>VLOOKUP(E143,'[1]1 gam.'!$P:$Y,10,FALSE)</f>
        <v>Palikti Kainyne</v>
      </c>
      <c r="G143" s="3" t="str">
        <f>VLOOKUP(E143,'[1]1 gam.'!$P:$Z,11,FALSE)</f>
        <v>Citotoksinis vaistas, skirtas leukemijai gydyti, įtrauktas į gydymo  protokolus, negali būti pakeičiamas</v>
      </c>
    </row>
    <row r="144" spans="1:7" ht="105.6" x14ac:dyDescent="0.3">
      <c r="A144" s="3" t="s">
        <v>453</v>
      </c>
      <c r="B144" s="3" t="s">
        <v>454</v>
      </c>
      <c r="C144" s="7" t="s">
        <v>455</v>
      </c>
      <c r="D144" s="3" t="s">
        <v>456</v>
      </c>
      <c r="E144" s="3">
        <v>1073344</v>
      </c>
      <c r="F144" s="3" t="str">
        <f>VLOOKUP(E144,'[1]1 gam.'!$P:$Y,10,FALSE)</f>
        <v>Palikti Kainyne</v>
      </c>
      <c r="G144" s="3" t="str">
        <f>VLOOKUP(E144,'[1]1 gam.'!$P:$Z,11,FALSE)</f>
        <v>Aminoglikozidas,skirtas ilgalaikiam Pseudomonas aeruginosa sukeltos lėtinės infekcinės plaučių ligos gydymui 6 metų bei vyresniems cistine fibroze sergantiems pacientams.Patogiau vartoti vaistą vaikams, kurie negali ikvėpto miltukų pavidalo tobramicino.</v>
      </c>
    </row>
    <row r="145" spans="1:7" ht="66" x14ac:dyDescent="0.3">
      <c r="A145" s="3" t="s">
        <v>457</v>
      </c>
      <c r="B145" s="3" t="s">
        <v>458</v>
      </c>
      <c r="C145" s="7" t="s">
        <v>459</v>
      </c>
      <c r="D145" s="3" t="s">
        <v>460</v>
      </c>
      <c r="E145" s="3">
        <v>1057147</v>
      </c>
      <c r="F145" s="3" t="s">
        <v>920</v>
      </c>
      <c r="G145" s="3" t="s">
        <v>932</v>
      </c>
    </row>
    <row r="146" spans="1:7" ht="79.2" x14ac:dyDescent="0.3">
      <c r="A146" s="3" t="s">
        <v>461</v>
      </c>
      <c r="B146" s="3" t="s">
        <v>462</v>
      </c>
      <c r="C146" s="7" t="s">
        <v>463</v>
      </c>
      <c r="D146" s="3" t="s">
        <v>464</v>
      </c>
      <c r="E146" s="3">
        <v>1003196</v>
      </c>
      <c r="F146" s="3" t="str">
        <f>VLOOKUP(E146,'[1]1 gam.'!$P:$Y,10,FALSE)</f>
        <v>Palikti kainyne</v>
      </c>
      <c r="G146" s="3" t="str">
        <f>VLOOKUP(E146,'[1]1 gam.'!$P:$Z,11,FALSE)</f>
        <v>Kainyne yra kitas leidžiamas kilpinis diuretikas, tačiau jų registruotos indikacijos ir kontraindikacijos šiek tiek skiriasi (pvz.: kai inkstų funkcija yra labai sutrikusi, rekomenduojamas torazemidas, o ne furozemidas).</v>
      </c>
    </row>
    <row r="147" spans="1:7" ht="79.2" x14ac:dyDescent="0.3">
      <c r="A147" s="3" t="s">
        <v>465</v>
      </c>
      <c r="B147" s="3" t="s">
        <v>466</v>
      </c>
      <c r="C147" s="7" t="s">
        <v>467</v>
      </c>
      <c r="D147" s="3" t="s">
        <v>468</v>
      </c>
      <c r="E147" s="3">
        <v>1001882</v>
      </c>
      <c r="F147" s="3" t="str">
        <f>VLOOKUP(E147,'[1]1 gam.'!$P:$Y,10,FALSE)</f>
        <v>Palikti Kainyne</v>
      </c>
      <c r="G147" s="3" t="str">
        <f>VLOOKUP(E147,'[1]1 gam.'!$P:$Z,11,FALSE)</f>
        <v>Vienintelis Kainyne esantis silpno poveikio opioidinis analgetikas geriamųjų lašų forma. Ši farmacinė forma būtinai daliai pacientų, negalinčių vartoti kitų geriamųjų formų.</v>
      </c>
    </row>
    <row r="148" spans="1:7" ht="52.8" x14ac:dyDescent="0.3">
      <c r="A148" s="3" t="s">
        <v>469</v>
      </c>
      <c r="B148" s="3" t="s">
        <v>470</v>
      </c>
      <c r="C148" s="7" t="s">
        <v>471</v>
      </c>
      <c r="D148" s="3" t="s">
        <v>472</v>
      </c>
      <c r="E148" s="3">
        <v>1008105</v>
      </c>
      <c r="F148" s="3" t="str">
        <f>VLOOKUP(E148,'[1]1 gam.'!$P:$Y,10,FALSE)</f>
        <v>Palikti Kainyne</v>
      </c>
      <c r="G148" s="3" t="str">
        <f>VLOOKUP(E148,'[1]1 gam.'!$P:$Z,11,FALSE)</f>
        <v>Gonadotropino išsiskyrimą skatinančio hormono analogai, vienintelis vaistas kompensuojamas endometriozei gydyti.</v>
      </c>
    </row>
    <row r="149" spans="1:7" ht="66" x14ac:dyDescent="0.3">
      <c r="A149" s="3" t="s">
        <v>473</v>
      </c>
      <c r="B149" s="3" t="s">
        <v>474</v>
      </c>
      <c r="C149" s="7" t="s">
        <v>475</v>
      </c>
      <c r="D149" s="3" t="s">
        <v>476</v>
      </c>
      <c r="E149" s="3">
        <v>1004011</v>
      </c>
      <c r="F149" s="3" t="str">
        <f>VLOOKUP(E149,'[1]1 gam.'!$P:$Y,10,FALSE)</f>
        <v>Palikti Kainyne</v>
      </c>
      <c r="G149" s="3" t="str">
        <f>VLOOKUP(E149,'[1]1 gam.'!$P:$Z,11,FALSE)</f>
        <v>Valproinė rūgštis įtraukta į daugelio epilepsijos tipų gydymo schemas, taip pat kaip pirmo pasirinkimo vaistinis preparatas. Lygiaverčių alternatyvų Kainyne nėra.</v>
      </c>
    </row>
    <row r="150" spans="1:7" ht="66" x14ac:dyDescent="0.3">
      <c r="A150" s="3" t="s">
        <v>477</v>
      </c>
      <c r="B150" s="3" t="s">
        <v>478</v>
      </c>
      <c r="C150" s="7" t="s">
        <v>475</v>
      </c>
      <c r="D150" s="3" t="s">
        <v>479</v>
      </c>
      <c r="E150" s="3">
        <v>1002537</v>
      </c>
      <c r="F150" s="3" t="str">
        <f>VLOOKUP(E150,'[1]1 gam.'!$P:$Y,10,FALSE)</f>
        <v>Palikti Kainyne</v>
      </c>
      <c r="G150" s="3" t="str">
        <f>VLOOKUP(E150,'[1]1 gam.'!$P:$Z,11,FALSE)</f>
        <v>Valproinė rūgštis įtraukta į daugelio epilepsijos tipų gydymo schemas, taip pat kaip pirmo pasirinkimo vaistinis preparatas. Lygiaverčių alternatyvų Kainyne nėra.</v>
      </c>
    </row>
    <row r="151" spans="1:7" ht="66" x14ac:dyDescent="0.3">
      <c r="A151" s="3" t="s">
        <v>480</v>
      </c>
      <c r="B151" s="3" t="s">
        <v>481</v>
      </c>
      <c r="C151" s="7" t="s">
        <v>475</v>
      </c>
      <c r="D151" s="3" t="s">
        <v>482</v>
      </c>
      <c r="E151" s="3">
        <v>1002539</v>
      </c>
      <c r="F151" s="3" t="str">
        <f>VLOOKUP(E151,'[1]1 gam.'!$P:$Y,10,FALSE)</f>
        <v>Palikti Kainyne</v>
      </c>
      <c r="G151" s="3" t="str">
        <f>VLOOKUP(E151,'[1]1 gam.'!$P:$Z,11,FALSE)</f>
        <v>Valproinė rūgštis įtraukta į daugelio epilepsijos tipų gydymo schemas, taip pat kaip pirmo pasirinkimo vaistinis preparatas. Lygiaverčių alternatyvų Kainyne nėra.</v>
      </c>
    </row>
    <row r="152" spans="1:7" ht="66" x14ac:dyDescent="0.3">
      <c r="A152" s="3" t="s">
        <v>483</v>
      </c>
      <c r="B152" s="3" t="s">
        <v>484</v>
      </c>
      <c r="C152" s="7" t="s">
        <v>475</v>
      </c>
      <c r="D152" s="3" t="s">
        <v>485</v>
      </c>
      <c r="E152" s="3">
        <v>1002540</v>
      </c>
      <c r="F152" s="3" t="str">
        <f>VLOOKUP(E152,'[1]1 gam.'!$P:$Y,10,FALSE)</f>
        <v>Palikti Kainyne</v>
      </c>
      <c r="G152" s="3" t="str">
        <f>VLOOKUP(E152,'[1]1 gam.'!$P:$Z,11,FALSE)</f>
        <v>Valproinė rūgštis įtraukta į daugelio epilepsijos tipų gydymo schemas, taip pat kaip pirmo pasirinkimo vaistinis preparatas. Lygiaverčių alternatyvų Kainyne nėra.</v>
      </c>
    </row>
    <row r="153" spans="1:7" ht="303.60000000000002" x14ac:dyDescent="0.3">
      <c r="A153" s="3" t="s">
        <v>486</v>
      </c>
      <c r="B153" s="3" t="s">
        <v>487</v>
      </c>
      <c r="C153" s="7" t="s">
        <v>488</v>
      </c>
      <c r="D153" s="3" t="s">
        <v>489</v>
      </c>
      <c r="E153" s="3">
        <v>1086241</v>
      </c>
      <c r="F153" s="3" t="str">
        <f>VLOOKUP(E153,'[1]1 gam.'!$P:$Y,10,FALSE)</f>
        <v>Palikti Kainyne</v>
      </c>
      <c r="G153" s="3" t="str">
        <f>VLOOKUP(E153,'[1]1 gam.'!$P:$Z,11,FALSE)</f>
        <v>Skiriamas epilepsiniams priepuoliams, kurių etiologija yra tuberozinė sklerozė (TLK-10-AM kodas Q85.1), taip pat bet kurios etiologijos infantiliniai spazmai (West sindromas) (TLK-10-AM kodas G40.4), kai per 2 savaites nepasiekiama priepuolių ir hipsaritmijos kontrolės. Vie gydant steroidais arba kai yra kontraindikacijų gydymui steroidais; taip pat gydymui rezistentiški židininiai epilepsijos priepuoliai (TLK-10-AM kodas G40.2), kai gydymas kitais potencialiai tinkamais vaistais neefektyvus ar kontraindikuotinas, nusprendus III lygio gydytojų vaikų neurologų ar gydytojų  neurologų konsiliumui. Vienintelis vaistas kompensuojamas G40.4 (kitokiai, išplitusiai epilepsijai gydyti). Negali būti pakeičiamas</v>
      </c>
    </row>
    <row r="154" spans="1:7" ht="79.2" x14ac:dyDescent="0.3">
      <c r="A154" s="3" t="s">
        <v>490</v>
      </c>
      <c r="B154" s="3" t="s">
        <v>491</v>
      </c>
      <c r="C154" s="7" t="s">
        <v>492</v>
      </c>
      <c r="D154" s="3" t="s">
        <v>493</v>
      </c>
      <c r="E154" s="3">
        <v>1005472</v>
      </c>
      <c r="F154" s="3" t="str">
        <f>VLOOKUP(E154,'[1]1 gam.'!$P:$Y,10,FALSE)</f>
        <v>Palikti Kainyne</v>
      </c>
      <c r="G154" s="3" t="str">
        <f>VLOOKUP(E154,'[1]1 gam.'!$P:$Z,11,FALSE)</f>
        <v>Vinblastinas įtrauktas į įvairias onkohematologinių ligų (sėklidžių karcinoma, Langerhanso ląstelių histiocitoze, limfomos ir kt.) gydymo schemas. Lygiaverčių alternatyvų Kainyne nėra.</v>
      </c>
    </row>
    <row r="155" spans="1:7" ht="92.4" x14ac:dyDescent="0.3">
      <c r="A155" s="3" t="s">
        <v>494</v>
      </c>
      <c r="B155" s="3" t="s">
        <v>495</v>
      </c>
      <c r="C155" s="7" t="s">
        <v>496</v>
      </c>
      <c r="D155" s="3" t="s">
        <v>497</v>
      </c>
      <c r="E155" s="3">
        <v>1028280</v>
      </c>
      <c r="F155" s="3" t="str">
        <f>VLOOKUP(E155,'[1]1 gam.'!$P:$Y,10,FALSE)</f>
        <v>Palikti Kainyne</v>
      </c>
      <c r="G155" s="3" t="str">
        <f>VLOOKUP(E155,'[1]1 gam.'!$P:$Z,11,FALSE)</f>
        <v xml:space="preserve">Nors šis derinys vartojamas vis rečiau (dėl saugumo problemų, ir silpnesnio virologinio aktyvumo remiantis kai kuriais tyrimais), kai kuriose situacijose jam gali būti teikiama pirmenybė, pvz., esant K65R mutacijai. </v>
      </c>
    </row>
    <row r="156" spans="1:7" ht="132" x14ac:dyDescent="0.3">
      <c r="A156" s="3" t="s">
        <v>498</v>
      </c>
      <c r="B156" s="3" t="s">
        <v>499</v>
      </c>
      <c r="C156" s="7" t="s">
        <v>500</v>
      </c>
      <c r="D156" s="3" t="s">
        <v>501</v>
      </c>
      <c r="E156" s="3">
        <v>1070358</v>
      </c>
      <c r="F156" s="3" t="str">
        <f>VLOOKUP(E156,'[1]1 gam.'!$P:$Y,10,FALSE)</f>
        <v>Palikti kainyne</v>
      </c>
      <c r="G156" s="3" t="str">
        <f>VLOOKUP(E156,'[1]1 gam.'!$P:$Z,11,FALSE)</f>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
    </row>
    <row r="157" spans="1:7" ht="132" x14ac:dyDescent="0.3">
      <c r="A157" s="3" t="s">
        <v>498</v>
      </c>
      <c r="B157" s="3" t="s">
        <v>499</v>
      </c>
      <c r="C157" s="7" t="s">
        <v>500</v>
      </c>
      <c r="D157" s="3" t="s">
        <v>502</v>
      </c>
      <c r="E157" s="3">
        <v>1070359</v>
      </c>
      <c r="F157" s="3" t="str">
        <f>VLOOKUP(E157,'[1]1 gam.'!$P:$Y,10,FALSE)</f>
        <v>Palikti kainyne</v>
      </c>
      <c r="G157" s="3" t="str">
        <f>VLOOKUP(E157,'[1]1 gam.'!$P:$Z,11,FALSE)</f>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
    </row>
    <row r="158" spans="1:7" ht="132" x14ac:dyDescent="0.3">
      <c r="A158" s="3" t="s">
        <v>498</v>
      </c>
      <c r="B158" s="3" t="s">
        <v>499</v>
      </c>
      <c r="C158" s="7" t="s">
        <v>500</v>
      </c>
      <c r="D158" s="3" t="s">
        <v>503</v>
      </c>
      <c r="E158" s="3">
        <v>1070360</v>
      </c>
      <c r="F158" s="3" t="str">
        <f>VLOOKUP(E158,'[1]1 gam.'!$P:$Y,10,FALSE)</f>
        <v>Palikti kainyne</v>
      </c>
      <c r="G158" s="3" t="str">
        <f>VLOOKUP(E158,'[1]1 gam.'!$P:$Z,11,FALSE)</f>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
    </row>
    <row r="159" spans="1:7" ht="132" x14ac:dyDescent="0.3">
      <c r="A159" s="3" t="s">
        <v>498</v>
      </c>
      <c r="B159" s="3" t="s">
        <v>499</v>
      </c>
      <c r="C159" s="7" t="s">
        <v>500</v>
      </c>
      <c r="D159" s="3" t="s">
        <v>504</v>
      </c>
      <c r="E159" s="3">
        <v>1070361</v>
      </c>
      <c r="F159" s="3" t="str">
        <f>VLOOKUP(E159,'[1]1 gam.'!$P:$Y,10,FALSE)</f>
        <v>Palikti kainyne</v>
      </c>
      <c r="G159" s="3" t="str">
        <f>VLOOKUP(E159,'[1]1 gam.'!$P:$Z,11,FALSE)</f>
        <v>Žmogaus normalusis imunoglobulinas IgG, kompensuojamas   imunodeficitui su vyraujančiais antikūnų defektais, gydyti (TLK kodai D80-D84). Kainyne yra kito gamintojo imunoglobulinas (Cutaquig), tačiau skiriasi šių imunoglubulinų IgG poklasių kiekiai, todėl šio vaisto kitu pakeisti negalima.</v>
      </c>
    </row>
    <row r="160" spans="1:7" ht="132" x14ac:dyDescent="0.3">
      <c r="A160" s="3" t="s">
        <v>498</v>
      </c>
      <c r="B160" s="3" t="s">
        <v>499</v>
      </c>
      <c r="C160" s="7" t="s">
        <v>500</v>
      </c>
      <c r="D160" s="3" t="s">
        <v>505</v>
      </c>
      <c r="E160" s="3">
        <v>1094118</v>
      </c>
      <c r="F160" s="3" t="str">
        <f>VLOOKUP(E160,'[1]1 gam.'!$P:$Y,10,FALSE)</f>
        <v>Palikti kainyne</v>
      </c>
      <c r="G160" s="3" t="str">
        <f>VLOOKUP(E160,'[1]1 gam.'!$P:$Z,11,FALSE)</f>
        <v>Žmogaus normalusis imunoglobulinas IgG, kompensuojamas   imunodeficitui su vyraujančiais antikūnų defektais, gydyti (TLK kodai D80-D84). Kainyne yra kito gamintojo imunoglobulinas (HyQvia), tačiau skiriasi šių imunoglubulinų IgG poklasių kiekiai, todėl šio vaisto kitu pakeisti negalima.</v>
      </c>
    </row>
    <row r="161" spans="1:7" ht="132" x14ac:dyDescent="0.3">
      <c r="A161" s="3" t="s">
        <v>498</v>
      </c>
      <c r="B161" s="3" t="s">
        <v>499</v>
      </c>
      <c r="C161" s="7" t="s">
        <v>500</v>
      </c>
      <c r="D161" s="3" t="s">
        <v>506</v>
      </c>
      <c r="E161" s="3">
        <v>1094124</v>
      </c>
      <c r="F161" s="3" t="str">
        <f>VLOOKUP(E161,'[1]1 gam.'!$P:$Y,10,FALSE)</f>
        <v>Palikti kainyne</v>
      </c>
      <c r="G161" s="3" t="str">
        <f>VLOOKUP(E161,'[1]1 gam.'!$P:$Z,11,FALSE)</f>
        <v>Žmogaus normalusis imunoglobulinas IgG, kompensuojamas   imunodeficitui su vyraujančiais antikūnų defektais, gydyti (TLK kodai D80-D84). Kainyne yra kito gamintojo imunoglobulinas (HyQvia), tačiau skiriasi šių imunoglubulinų IgG poklasių kiekiai, todėl šio vaisto kitu pakeisti negalima.</v>
      </c>
    </row>
    <row r="162" spans="1:7" ht="39.6" x14ac:dyDescent="0.3">
      <c r="A162" s="3" t="s">
        <v>507</v>
      </c>
      <c r="B162" s="3" t="s">
        <v>508</v>
      </c>
      <c r="C162" s="7" t="s">
        <v>509</v>
      </c>
      <c r="D162" s="3" t="s">
        <v>510</v>
      </c>
      <c r="E162" s="3">
        <v>1086745</v>
      </c>
      <c r="F162" s="3" t="s">
        <v>907</v>
      </c>
      <c r="G162" s="3" t="s">
        <v>947</v>
      </c>
    </row>
    <row r="163" spans="1:7" ht="52.8" x14ac:dyDescent="0.3">
      <c r="A163" s="3" t="s">
        <v>507</v>
      </c>
      <c r="B163" s="3" t="s">
        <v>508</v>
      </c>
      <c r="C163" s="7" t="s">
        <v>509</v>
      </c>
      <c r="D163" s="3" t="s">
        <v>511</v>
      </c>
      <c r="E163" s="3">
        <v>1086744</v>
      </c>
      <c r="F163" s="3" t="s">
        <v>907</v>
      </c>
      <c r="G163" s="3" t="s">
        <v>947</v>
      </c>
    </row>
    <row r="164" spans="1:7" ht="39.6" x14ac:dyDescent="0.3">
      <c r="A164" s="3" t="s">
        <v>507</v>
      </c>
      <c r="B164" s="3" t="s">
        <v>508</v>
      </c>
      <c r="C164" s="7" t="s">
        <v>509</v>
      </c>
      <c r="D164" s="3" t="s">
        <v>512</v>
      </c>
      <c r="E164" s="3">
        <v>1086743</v>
      </c>
      <c r="F164" s="3" t="s">
        <v>907</v>
      </c>
      <c r="G164" s="3" t="s">
        <v>947</v>
      </c>
    </row>
    <row r="165" spans="1:7" ht="39.6" x14ac:dyDescent="0.3">
      <c r="A165" s="3" t="s">
        <v>507</v>
      </c>
      <c r="B165" s="3" t="s">
        <v>508</v>
      </c>
      <c r="C165" s="7" t="s">
        <v>509</v>
      </c>
      <c r="D165" s="3" t="s">
        <v>513</v>
      </c>
      <c r="E165" s="3">
        <v>1086342</v>
      </c>
      <c r="F165" s="3" t="s">
        <v>907</v>
      </c>
      <c r="G165" s="3" t="s">
        <v>947</v>
      </c>
    </row>
    <row r="166" spans="1:7" ht="39.6" x14ac:dyDescent="0.3">
      <c r="A166" s="3" t="s">
        <v>507</v>
      </c>
      <c r="B166" s="3" t="s">
        <v>508</v>
      </c>
      <c r="C166" s="7" t="s">
        <v>509</v>
      </c>
      <c r="D166" s="3" t="s">
        <v>514</v>
      </c>
      <c r="E166" s="3">
        <v>1086742</v>
      </c>
      <c r="F166" s="3" t="s">
        <v>907</v>
      </c>
      <c r="G166" s="3" t="s">
        <v>947</v>
      </c>
    </row>
    <row r="167" spans="1:7" ht="39.6" x14ac:dyDescent="0.3">
      <c r="A167" s="3" t="s">
        <v>507</v>
      </c>
      <c r="B167" s="3" t="s">
        <v>508</v>
      </c>
      <c r="C167" s="7" t="s">
        <v>509</v>
      </c>
      <c r="D167" s="3" t="s">
        <v>515</v>
      </c>
      <c r="E167" s="3">
        <v>1088093</v>
      </c>
      <c r="F167" s="3" t="s">
        <v>907</v>
      </c>
      <c r="G167" s="3" t="s">
        <v>947</v>
      </c>
    </row>
    <row r="168" spans="1:7" ht="39.6" x14ac:dyDescent="0.3">
      <c r="A168" s="3" t="s">
        <v>507</v>
      </c>
      <c r="B168" s="3" t="s">
        <v>508</v>
      </c>
      <c r="C168" s="7" t="s">
        <v>509</v>
      </c>
      <c r="D168" s="3" t="s">
        <v>516</v>
      </c>
      <c r="E168" s="3">
        <v>1086341</v>
      </c>
      <c r="F168" s="3" t="s">
        <v>907</v>
      </c>
      <c r="G168" s="3" t="s">
        <v>947</v>
      </c>
    </row>
    <row r="169" spans="1:7" ht="66" x14ac:dyDescent="0.3">
      <c r="A169" s="3" t="s">
        <v>507</v>
      </c>
      <c r="B169" s="3" t="s">
        <v>508</v>
      </c>
      <c r="C169" s="7" t="s">
        <v>517</v>
      </c>
      <c r="D169" s="3" t="s">
        <v>518</v>
      </c>
      <c r="E169" s="3">
        <v>1004581</v>
      </c>
      <c r="F169" s="3" t="s">
        <v>907</v>
      </c>
      <c r="G169" s="3" t="s">
        <v>947</v>
      </c>
    </row>
    <row r="170" spans="1:7" ht="39.6" x14ac:dyDescent="0.3">
      <c r="A170" s="3" t="s">
        <v>507</v>
      </c>
      <c r="B170" s="3" t="s">
        <v>508</v>
      </c>
      <c r="C170" s="7" t="s">
        <v>509</v>
      </c>
      <c r="D170" s="3" t="s">
        <v>519</v>
      </c>
      <c r="E170" s="3">
        <v>1064526</v>
      </c>
      <c r="F170" s="3" t="s">
        <v>907</v>
      </c>
      <c r="G170" s="3" t="s">
        <v>947</v>
      </c>
    </row>
    <row r="171" spans="1:7" ht="39.6" x14ac:dyDescent="0.3">
      <c r="A171" s="3" t="s">
        <v>507</v>
      </c>
      <c r="B171" s="3" t="s">
        <v>508</v>
      </c>
      <c r="C171" s="7" t="s">
        <v>509</v>
      </c>
      <c r="D171" s="3" t="s">
        <v>520</v>
      </c>
      <c r="E171" s="3">
        <v>1064524</v>
      </c>
      <c r="F171" s="3" t="s">
        <v>907</v>
      </c>
      <c r="G171" s="3" t="s">
        <v>947</v>
      </c>
    </row>
    <row r="172" spans="1:7" ht="39.6" x14ac:dyDescent="0.3">
      <c r="A172" s="3" t="s">
        <v>507</v>
      </c>
      <c r="B172" s="3" t="s">
        <v>508</v>
      </c>
      <c r="C172" s="7" t="s">
        <v>509</v>
      </c>
      <c r="D172" s="3" t="s">
        <v>521</v>
      </c>
      <c r="E172" s="3">
        <v>1064525</v>
      </c>
      <c r="F172" s="3" t="s">
        <v>907</v>
      </c>
      <c r="G172" s="3" t="s">
        <v>947</v>
      </c>
    </row>
    <row r="173" spans="1:7" ht="39.6" x14ac:dyDescent="0.3">
      <c r="A173" s="3" t="s">
        <v>507</v>
      </c>
      <c r="B173" s="3" t="s">
        <v>508</v>
      </c>
      <c r="C173" s="7" t="s">
        <v>509</v>
      </c>
      <c r="D173" s="3" t="s">
        <v>522</v>
      </c>
      <c r="E173" s="3">
        <v>1072078</v>
      </c>
      <c r="F173" s="3" t="s">
        <v>907</v>
      </c>
      <c r="G173" s="3" t="s">
        <v>947</v>
      </c>
    </row>
    <row r="174" spans="1:7" ht="39.6" x14ac:dyDescent="0.3">
      <c r="A174" s="3" t="s">
        <v>507</v>
      </c>
      <c r="B174" s="3" t="s">
        <v>508</v>
      </c>
      <c r="C174" s="7" t="s">
        <v>509</v>
      </c>
      <c r="D174" s="3" t="s">
        <v>523</v>
      </c>
      <c r="E174" s="3">
        <v>1072079</v>
      </c>
      <c r="F174" s="3" t="s">
        <v>907</v>
      </c>
      <c r="G174" s="3" t="s">
        <v>947</v>
      </c>
    </row>
    <row r="175" spans="1:7" ht="39.6" x14ac:dyDescent="0.3">
      <c r="A175" s="3" t="s">
        <v>507</v>
      </c>
      <c r="B175" s="3" t="s">
        <v>508</v>
      </c>
      <c r="C175" s="7" t="s">
        <v>509</v>
      </c>
      <c r="D175" s="3" t="s">
        <v>524</v>
      </c>
      <c r="E175" s="3">
        <v>1084811</v>
      </c>
      <c r="F175" s="3" t="s">
        <v>907</v>
      </c>
      <c r="G175" s="3" t="s">
        <v>947</v>
      </c>
    </row>
    <row r="176" spans="1:7" ht="39.6" x14ac:dyDescent="0.3">
      <c r="A176" s="3" t="s">
        <v>507</v>
      </c>
      <c r="B176" s="3" t="s">
        <v>508</v>
      </c>
      <c r="C176" s="7" t="s">
        <v>509</v>
      </c>
      <c r="D176" s="3" t="s">
        <v>525</v>
      </c>
      <c r="E176" s="3">
        <v>1084809</v>
      </c>
      <c r="F176" s="3" t="s">
        <v>907</v>
      </c>
      <c r="G176" s="3" t="s">
        <v>947</v>
      </c>
    </row>
    <row r="177" spans="1:7" ht="39.6" x14ac:dyDescent="0.3">
      <c r="A177" s="3" t="s">
        <v>507</v>
      </c>
      <c r="B177" s="3" t="s">
        <v>508</v>
      </c>
      <c r="C177" s="7" t="s">
        <v>509</v>
      </c>
      <c r="D177" s="3" t="s">
        <v>526</v>
      </c>
      <c r="E177" s="3">
        <v>1084819</v>
      </c>
      <c r="F177" s="3" t="s">
        <v>907</v>
      </c>
      <c r="G177" s="3" t="s">
        <v>947</v>
      </c>
    </row>
    <row r="178" spans="1:7" ht="52.8" x14ac:dyDescent="0.3">
      <c r="A178" s="3" t="s">
        <v>507</v>
      </c>
      <c r="B178" s="3" t="s">
        <v>508</v>
      </c>
      <c r="C178" s="7" t="s">
        <v>509</v>
      </c>
      <c r="D178" s="3" t="s">
        <v>527</v>
      </c>
      <c r="E178" s="3">
        <v>1072376</v>
      </c>
      <c r="F178" s="3" t="s">
        <v>907</v>
      </c>
      <c r="G178" s="3" t="s">
        <v>947</v>
      </c>
    </row>
    <row r="179" spans="1:7" ht="66" x14ac:dyDescent="0.3">
      <c r="A179" s="3" t="s">
        <v>507</v>
      </c>
      <c r="B179" s="3" t="s">
        <v>508</v>
      </c>
      <c r="C179" s="7" t="s">
        <v>509</v>
      </c>
      <c r="D179" s="3" t="s">
        <v>528</v>
      </c>
      <c r="E179" s="3">
        <v>1072377</v>
      </c>
      <c r="F179" s="3" t="s">
        <v>907</v>
      </c>
      <c r="G179" s="3" t="s">
        <v>947</v>
      </c>
    </row>
    <row r="180" spans="1:7" ht="52.8" x14ac:dyDescent="0.3">
      <c r="A180" s="3" t="s">
        <v>507</v>
      </c>
      <c r="B180" s="3" t="s">
        <v>508</v>
      </c>
      <c r="C180" s="7" t="s">
        <v>509</v>
      </c>
      <c r="D180" s="3" t="s">
        <v>529</v>
      </c>
      <c r="E180" s="3">
        <v>1100036</v>
      </c>
      <c r="F180" s="3" t="s">
        <v>907</v>
      </c>
      <c r="G180" s="3" t="s">
        <v>947</v>
      </c>
    </row>
    <row r="181" spans="1:7" ht="52.8" x14ac:dyDescent="0.3">
      <c r="A181" s="3" t="s">
        <v>507</v>
      </c>
      <c r="B181" s="3" t="s">
        <v>508</v>
      </c>
      <c r="C181" s="7" t="s">
        <v>509</v>
      </c>
      <c r="D181" s="3" t="s">
        <v>530</v>
      </c>
      <c r="E181" s="3">
        <v>1100038</v>
      </c>
      <c r="F181" s="3" t="s">
        <v>907</v>
      </c>
      <c r="G181" s="3" t="s">
        <v>947</v>
      </c>
    </row>
    <row r="182" spans="1:7" ht="52.8" x14ac:dyDescent="0.3">
      <c r="A182" s="3" t="s">
        <v>507</v>
      </c>
      <c r="B182" s="3" t="s">
        <v>508</v>
      </c>
      <c r="C182" s="7" t="s">
        <v>509</v>
      </c>
      <c r="D182" s="3" t="s">
        <v>531</v>
      </c>
      <c r="E182" s="3">
        <v>1100039</v>
      </c>
      <c r="F182" s="3" t="s">
        <v>907</v>
      </c>
      <c r="G182" s="3" t="s">
        <v>947</v>
      </c>
    </row>
    <row r="183" spans="1:7" ht="52.8" x14ac:dyDescent="0.3">
      <c r="A183" s="3" t="s">
        <v>507</v>
      </c>
      <c r="B183" s="3" t="s">
        <v>508</v>
      </c>
      <c r="C183" s="7" t="s">
        <v>509</v>
      </c>
      <c r="D183" s="3" t="s">
        <v>532</v>
      </c>
      <c r="E183" s="3">
        <v>1100040</v>
      </c>
      <c r="F183" s="3" t="s">
        <v>907</v>
      </c>
      <c r="G183" s="3" t="s">
        <v>947</v>
      </c>
    </row>
    <row r="184" spans="1:7" ht="52.8" x14ac:dyDescent="0.3">
      <c r="A184" s="3" t="s">
        <v>507</v>
      </c>
      <c r="B184" s="3" t="s">
        <v>508</v>
      </c>
      <c r="C184" s="7" t="s">
        <v>509</v>
      </c>
      <c r="D184" s="3" t="s">
        <v>533</v>
      </c>
      <c r="E184" s="3">
        <v>1100041</v>
      </c>
      <c r="F184" s="3" t="s">
        <v>907</v>
      </c>
      <c r="G184" s="3" t="s">
        <v>947</v>
      </c>
    </row>
    <row r="185" spans="1:7" ht="52.8" x14ac:dyDescent="0.3">
      <c r="A185" s="3" t="s">
        <v>507</v>
      </c>
      <c r="B185" s="3" t="s">
        <v>508</v>
      </c>
      <c r="C185" s="7" t="s">
        <v>509</v>
      </c>
      <c r="D185" s="3" t="s">
        <v>534</v>
      </c>
      <c r="E185" s="3">
        <v>1100035</v>
      </c>
      <c r="F185" s="3" t="s">
        <v>907</v>
      </c>
      <c r="G185" s="3" t="s">
        <v>947</v>
      </c>
    </row>
    <row r="186" spans="1:7" ht="39.6" x14ac:dyDescent="0.3">
      <c r="A186" s="3" t="s">
        <v>507</v>
      </c>
      <c r="B186" s="3" t="s">
        <v>508</v>
      </c>
      <c r="C186" s="7" t="s">
        <v>509</v>
      </c>
      <c r="D186" s="3" t="s">
        <v>535</v>
      </c>
      <c r="E186" s="3">
        <v>1088091</v>
      </c>
      <c r="F186" s="3" t="s">
        <v>907</v>
      </c>
      <c r="G186" s="3" t="s">
        <v>947</v>
      </c>
    </row>
    <row r="187" spans="1:7" ht="39.6" x14ac:dyDescent="0.3">
      <c r="A187" s="3" t="s">
        <v>507</v>
      </c>
      <c r="B187" s="3" t="s">
        <v>508</v>
      </c>
      <c r="C187" s="7" t="s">
        <v>509</v>
      </c>
      <c r="D187" s="3" t="s">
        <v>536</v>
      </c>
      <c r="E187" s="3">
        <v>1088090</v>
      </c>
      <c r="F187" s="3" t="s">
        <v>907</v>
      </c>
      <c r="G187" s="3" t="s">
        <v>947</v>
      </c>
    </row>
    <row r="188" spans="1:7" ht="39.6" x14ac:dyDescent="0.3">
      <c r="A188" s="3" t="s">
        <v>507</v>
      </c>
      <c r="B188" s="3" t="s">
        <v>508</v>
      </c>
      <c r="C188" s="7" t="s">
        <v>509</v>
      </c>
      <c r="D188" s="3" t="s">
        <v>537</v>
      </c>
      <c r="E188" s="3">
        <v>1073923</v>
      </c>
      <c r="F188" s="3" t="s">
        <v>907</v>
      </c>
      <c r="G188" s="3" t="s">
        <v>947</v>
      </c>
    </row>
    <row r="189" spans="1:7" ht="39.6" x14ac:dyDescent="0.3">
      <c r="A189" s="3" t="s">
        <v>507</v>
      </c>
      <c r="B189" s="3" t="s">
        <v>508</v>
      </c>
      <c r="C189" s="7" t="s">
        <v>509</v>
      </c>
      <c r="D189" s="3" t="s">
        <v>538</v>
      </c>
      <c r="E189" s="3">
        <v>1073924</v>
      </c>
      <c r="F189" s="3" t="s">
        <v>907</v>
      </c>
      <c r="G189" s="3" t="s">
        <v>947</v>
      </c>
    </row>
    <row r="190" spans="1:7" ht="39.6" x14ac:dyDescent="0.3">
      <c r="A190" s="3" t="s">
        <v>507</v>
      </c>
      <c r="B190" s="3" t="s">
        <v>508</v>
      </c>
      <c r="C190" s="7" t="s">
        <v>509</v>
      </c>
      <c r="D190" s="3" t="s">
        <v>539</v>
      </c>
      <c r="E190" s="3">
        <v>1073925</v>
      </c>
      <c r="F190" s="3" t="s">
        <v>907</v>
      </c>
      <c r="G190" s="3" t="s">
        <v>947</v>
      </c>
    </row>
    <row r="191" spans="1:7" ht="39.6" x14ac:dyDescent="0.3">
      <c r="A191" s="3" t="s">
        <v>507</v>
      </c>
      <c r="B191" s="3" t="s">
        <v>508</v>
      </c>
      <c r="C191" s="7" t="s">
        <v>509</v>
      </c>
      <c r="D191" s="3" t="s">
        <v>540</v>
      </c>
      <c r="E191" s="3">
        <v>1073926</v>
      </c>
      <c r="F191" s="3" t="s">
        <v>907</v>
      </c>
      <c r="G191" s="3" t="s">
        <v>947</v>
      </c>
    </row>
    <row r="192" spans="1:7" ht="66" x14ac:dyDescent="0.3">
      <c r="A192" s="3" t="s">
        <v>541</v>
      </c>
      <c r="B192" s="3" t="s">
        <v>542</v>
      </c>
      <c r="C192" s="7" t="s">
        <v>517</v>
      </c>
      <c r="D192" s="3" t="s">
        <v>543</v>
      </c>
      <c r="E192" s="3">
        <v>1057511</v>
      </c>
      <c r="F192" s="3" t="str">
        <f>VLOOKUP(E192,'[1]1 gam.'!$P:$Y,10,FALSE)</f>
        <v>Palikti kainyne</v>
      </c>
      <c r="G192" s="11" t="str">
        <f>VLOOKUP(E192,'[1]1 gam.'!$P:$Z,11,FALSE)</f>
        <v xml:space="preserve">Vaistas nepakeičiamas paacientams, sergantiems Von Willebrand liga, kraujavimo gydymui ir profilaktikai, kai gydymas desmopresinu yra neveiksmingas arba negalimas. </v>
      </c>
    </row>
    <row r="193" spans="1:7" ht="66" x14ac:dyDescent="0.3">
      <c r="A193" s="3" t="s">
        <v>541</v>
      </c>
      <c r="B193" s="3" t="s">
        <v>542</v>
      </c>
      <c r="C193" s="7" t="s">
        <v>517</v>
      </c>
      <c r="D193" s="3" t="s">
        <v>544</v>
      </c>
      <c r="E193" s="3">
        <v>1057510</v>
      </c>
      <c r="F193" s="10" t="str">
        <f>VLOOKUP(E193,'[1]1 gam.'!$P:$Y,10,FALSE)</f>
        <v>Palikti kainyne</v>
      </c>
      <c r="G193" s="12" t="str">
        <f>VLOOKUP(E193,'[1]1 gam.'!$P:$Z,11,FALSE)</f>
        <v xml:space="preserve">Vaistas nepakeičiamas paacientams, sergantiems Von Willebrand liga, kraujavimo gydymui ir profilaktikai, kai gydymas desmopresinu yra neveiksmingas arba negalimas.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AA5B-4903-4D96-AA43-6B75AA9D81CE}">
  <sheetPr filterMode="1">
    <tabColor rgb="FFFFC000"/>
  </sheetPr>
  <dimension ref="A1:Q254"/>
  <sheetViews>
    <sheetView tabSelected="1" topLeftCell="A127" zoomScale="84" zoomScaleNormal="70" workbookViewId="0">
      <selection activeCell="D250" sqref="D250"/>
    </sheetView>
  </sheetViews>
  <sheetFormatPr defaultColWidth="8.77734375" defaultRowHeight="14.4" x14ac:dyDescent="0.3"/>
  <cols>
    <col min="2" max="2" width="42.109375" customWidth="1"/>
    <col min="3" max="3" width="10.77734375" customWidth="1"/>
    <col min="4" max="4" width="38.109375" customWidth="1"/>
    <col min="6" max="6" width="14.88671875" customWidth="1"/>
    <col min="7" max="7" width="43.109375" customWidth="1"/>
    <col min="8" max="8" width="0" hidden="1" customWidth="1"/>
    <col min="9" max="9" width="12" hidden="1" customWidth="1"/>
    <col min="10" max="11" width="0" hidden="1" customWidth="1"/>
    <col min="12" max="12" width="15.109375" hidden="1" customWidth="1"/>
    <col min="13" max="13" width="11.109375" hidden="1" customWidth="1"/>
    <col min="14" max="14" width="16.44140625" hidden="1" customWidth="1"/>
    <col min="15" max="15" width="14.77734375" hidden="1" customWidth="1"/>
    <col min="16" max="16" width="13.77734375" hidden="1" customWidth="1"/>
    <col min="17" max="17" width="30.109375" hidden="1" customWidth="1"/>
  </cols>
  <sheetData>
    <row r="1" spans="1:17" ht="79.2" x14ac:dyDescent="0.3">
      <c r="A1" s="1" t="s">
        <v>0</v>
      </c>
      <c r="B1" s="1" t="s">
        <v>1</v>
      </c>
      <c r="C1" s="1" t="s">
        <v>2</v>
      </c>
      <c r="D1" s="1" t="s">
        <v>3</v>
      </c>
      <c r="E1" s="1" t="s">
        <v>4</v>
      </c>
      <c r="F1" s="1" t="s">
        <v>905</v>
      </c>
      <c r="G1" s="1" t="s">
        <v>906</v>
      </c>
      <c r="H1" s="1" t="s">
        <v>5</v>
      </c>
      <c r="I1" s="1" t="s">
        <v>6</v>
      </c>
      <c r="J1" s="1" t="s">
        <v>7</v>
      </c>
      <c r="K1" s="1" t="s">
        <v>8</v>
      </c>
      <c r="L1" s="2" t="s">
        <v>9</v>
      </c>
      <c r="M1" s="2" t="s">
        <v>10</v>
      </c>
      <c r="N1" s="2" t="s">
        <v>11</v>
      </c>
      <c r="O1" s="2" t="s">
        <v>12</v>
      </c>
      <c r="P1" s="2" t="s">
        <v>13</v>
      </c>
    </row>
    <row r="2" spans="1:17" ht="66" hidden="1" x14ac:dyDescent="0.3">
      <c r="A2" s="3" t="s">
        <v>545</v>
      </c>
      <c r="B2" s="3" t="s">
        <v>546</v>
      </c>
      <c r="C2" s="7" t="s">
        <v>547</v>
      </c>
      <c r="D2" s="3" t="s">
        <v>548</v>
      </c>
      <c r="E2" s="3">
        <v>1001361</v>
      </c>
      <c r="F2" s="3" t="str">
        <f>VLOOKUP(E2,'[1]1 gam su lygiagrečiu'!$P:$Y,10,FALSE)</f>
        <v>Palikti Kainyne</v>
      </c>
      <c r="G2" s="3" t="str">
        <f>VLOOKUP(E2,'[1]1 gam su lygiagrečiu'!$P:$Z,11,FALSE)</f>
        <v xml:space="preserve">Kompensuojamas sunkios formos psoriazei (L40.1, L40.3, L40.5) ir įgimtai ichtiozei (Q80) gydyti. Tai vienintelis kompensuojamas retinoidas, skirtas sunkių įprastinėms gydymo priemonėms atsparių ligų gydymui. </v>
      </c>
      <c r="H2" s="3">
        <v>1</v>
      </c>
      <c r="I2" s="3" t="s">
        <v>18</v>
      </c>
      <c r="J2" s="3" t="s">
        <v>18</v>
      </c>
      <c r="K2" s="3" t="s">
        <v>18</v>
      </c>
      <c r="L2" s="3"/>
      <c r="M2" s="3"/>
      <c r="N2" s="3"/>
      <c r="O2" s="3"/>
      <c r="P2" s="3" t="s">
        <v>19</v>
      </c>
      <c r="Q2" s="4" t="s">
        <v>904</v>
      </c>
    </row>
    <row r="3" spans="1:17" ht="66" hidden="1" x14ac:dyDescent="0.3">
      <c r="A3" s="3" t="s">
        <v>545</v>
      </c>
      <c r="B3" s="3" t="s">
        <v>546</v>
      </c>
      <c r="C3" s="7" t="s">
        <v>547</v>
      </c>
      <c r="D3" s="8" t="s">
        <v>548</v>
      </c>
      <c r="E3" s="3">
        <v>1091059</v>
      </c>
      <c r="F3" s="3" t="str">
        <f>VLOOKUP(E3,'[1]1 gam su lygiagrečiu'!$P:$Y,10,FALSE)</f>
        <v>Palikti Kainyne</v>
      </c>
      <c r="G3" s="3" t="str">
        <f>VLOOKUP(E3,'[1]1 gam su lygiagrečiu'!$P:$Z,11,FALSE)</f>
        <v xml:space="preserve">Kompensuojamas sunkios formos psoriazei (L40.1, L40.3, L40.5) ir įgimtai ichtiozei (Q80) gydyti. Tai vienintelis kompensuojamas retinoidas, skirtas sunkių įprastinėms gydymo priemonėms atsparių ligų gydymui. </v>
      </c>
      <c r="H3" s="3">
        <v>1</v>
      </c>
      <c r="I3" s="3" t="s">
        <v>18</v>
      </c>
      <c r="J3" s="3" t="s">
        <v>18</v>
      </c>
      <c r="K3" s="3" t="s">
        <v>18</v>
      </c>
      <c r="L3" s="3" t="s">
        <v>19</v>
      </c>
      <c r="M3" s="3"/>
      <c r="N3" s="3"/>
      <c r="O3" s="3"/>
      <c r="P3" s="3" t="s">
        <v>19</v>
      </c>
      <c r="Q3" s="5" t="s">
        <v>903</v>
      </c>
    </row>
    <row r="4" spans="1:17" ht="26.4" hidden="1" x14ac:dyDescent="0.3">
      <c r="A4" s="3" t="s">
        <v>549</v>
      </c>
      <c r="B4" s="3" t="s">
        <v>550</v>
      </c>
      <c r="C4" s="7" t="s">
        <v>34</v>
      </c>
      <c r="D4" s="8" t="s">
        <v>551</v>
      </c>
      <c r="E4" s="3">
        <v>1067873</v>
      </c>
      <c r="F4" s="3" t="str">
        <f>$F$3</f>
        <v>Palikti Kainyne</v>
      </c>
      <c r="G4" s="3" t="s">
        <v>947</v>
      </c>
      <c r="H4" s="3">
        <v>1</v>
      </c>
      <c r="I4" s="3" t="s">
        <v>18</v>
      </c>
      <c r="J4" s="3" t="s">
        <v>18</v>
      </c>
      <c r="K4" s="3" t="s">
        <v>18</v>
      </c>
      <c r="L4" s="3" t="s">
        <v>19</v>
      </c>
      <c r="M4" s="3"/>
      <c r="N4" s="3"/>
      <c r="O4" s="3"/>
      <c r="P4" s="3"/>
    </row>
    <row r="5" spans="1:17" ht="26.4" hidden="1" x14ac:dyDescent="0.3">
      <c r="A5" s="3" t="s">
        <v>549</v>
      </c>
      <c r="B5" s="3" t="s">
        <v>550</v>
      </c>
      <c r="C5" s="7" t="s">
        <v>34</v>
      </c>
      <c r="D5" s="3" t="s">
        <v>551</v>
      </c>
      <c r="E5" s="3">
        <v>1003618</v>
      </c>
      <c r="F5" s="3" t="str">
        <f t="shared" ref="F5:F15" si="0">$F$3</f>
        <v>Palikti Kainyne</v>
      </c>
      <c r="G5" s="3" t="s">
        <v>947</v>
      </c>
      <c r="H5" s="3">
        <v>1</v>
      </c>
      <c r="I5" s="3" t="s">
        <v>18</v>
      </c>
      <c r="J5" s="3" t="s">
        <v>18</v>
      </c>
      <c r="K5" s="3" t="s">
        <v>18</v>
      </c>
      <c r="L5" s="3"/>
      <c r="M5" s="3"/>
      <c r="N5" s="3"/>
      <c r="O5" s="3"/>
      <c r="P5" s="3"/>
    </row>
    <row r="6" spans="1:17" ht="26.4" hidden="1" x14ac:dyDescent="0.3">
      <c r="A6" s="3" t="s">
        <v>549</v>
      </c>
      <c r="B6" s="3" t="s">
        <v>550</v>
      </c>
      <c r="C6" s="7" t="s">
        <v>34</v>
      </c>
      <c r="D6" s="8" t="s">
        <v>551</v>
      </c>
      <c r="E6" s="3">
        <v>1087921</v>
      </c>
      <c r="F6" s="3" t="str">
        <f t="shared" si="0"/>
        <v>Palikti Kainyne</v>
      </c>
      <c r="G6" s="3" t="s">
        <v>947</v>
      </c>
      <c r="H6" s="3">
        <v>1</v>
      </c>
      <c r="I6" s="3" t="s">
        <v>18</v>
      </c>
      <c r="J6" s="3" t="s">
        <v>18</v>
      </c>
      <c r="K6" s="3" t="s">
        <v>18</v>
      </c>
      <c r="L6" s="3" t="s">
        <v>19</v>
      </c>
      <c r="M6" s="3"/>
      <c r="N6" s="3"/>
      <c r="O6" s="3"/>
      <c r="P6" s="3"/>
    </row>
    <row r="7" spans="1:17" ht="26.4" hidden="1" x14ac:dyDescent="0.3">
      <c r="A7" s="3" t="s">
        <v>552</v>
      </c>
      <c r="B7" s="3" t="s">
        <v>553</v>
      </c>
      <c r="C7" s="7" t="s">
        <v>554</v>
      </c>
      <c r="D7" s="8" t="s">
        <v>555</v>
      </c>
      <c r="E7" s="3">
        <v>1105724</v>
      </c>
      <c r="F7" s="3" t="str">
        <f t="shared" si="0"/>
        <v>Palikti Kainyne</v>
      </c>
      <c r="G7" s="3" t="s">
        <v>947</v>
      </c>
      <c r="H7" s="3">
        <v>1</v>
      </c>
      <c r="I7" s="3" t="s">
        <v>18</v>
      </c>
      <c r="J7" s="3" t="s">
        <v>18</v>
      </c>
      <c r="K7" s="3" t="s">
        <v>18</v>
      </c>
      <c r="L7" s="3" t="s">
        <v>19</v>
      </c>
      <c r="M7" s="3"/>
      <c r="N7" s="3"/>
      <c r="O7" s="3"/>
      <c r="P7" s="3"/>
    </row>
    <row r="8" spans="1:17" ht="26.4" hidden="1" x14ac:dyDescent="0.3">
      <c r="A8" s="3" t="s">
        <v>552</v>
      </c>
      <c r="B8" s="3" t="s">
        <v>553</v>
      </c>
      <c r="C8" s="7" t="s">
        <v>554</v>
      </c>
      <c r="D8" s="8" t="s">
        <v>556</v>
      </c>
      <c r="E8" s="3">
        <v>1103803</v>
      </c>
      <c r="F8" s="3" t="str">
        <f t="shared" si="0"/>
        <v>Palikti Kainyne</v>
      </c>
      <c r="G8" s="3" t="s">
        <v>947</v>
      </c>
      <c r="H8" s="3">
        <v>1</v>
      </c>
      <c r="I8" s="3" t="s">
        <v>18</v>
      </c>
      <c r="J8" s="3" t="s">
        <v>18</v>
      </c>
      <c r="K8" s="3" t="s">
        <v>18</v>
      </c>
      <c r="L8" s="3" t="s">
        <v>19</v>
      </c>
      <c r="M8" s="3"/>
      <c r="N8" s="3"/>
      <c r="O8" s="3"/>
      <c r="P8" s="3"/>
    </row>
    <row r="9" spans="1:17" ht="26.4" hidden="1" x14ac:dyDescent="0.3">
      <c r="A9" s="3" t="s">
        <v>552</v>
      </c>
      <c r="B9" s="3" t="s">
        <v>553</v>
      </c>
      <c r="C9" s="7" t="s">
        <v>554</v>
      </c>
      <c r="D9" s="3" t="s">
        <v>556</v>
      </c>
      <c r="E9" s="3">
        <v>1074213</v>
      </c>
      <c r="F9" s="3" t="str">
        <f t="shared" si="0"/>
        <v>Palikti Kainyne</v>
      </c>
      <c r="G9" s="3" t="s">
        <v>947</v>
      </c>
      <c r="H9" s="3">
        <v>1</v>
      </c>
      <c r="I9" s="3" t="s">
        <v>18</v>
      </c>
      <c r="J9" s="3" t="s">
        <v>18</v>
      </c>
      <c r="K9" s="3" t="s">
        <v>18</v>
      </c>
      <c r="L9" s="3"/>
      <c r="M9" s="3"/>
      <c r="N9" s="3"/>
      <c r="O9" s="3"/>
      <c r="P9" s="3"/>
    </row>
    <row r="10" spans="1:17" ht="26.4" hidden="1" x14ac:dyDescent="0.3">
      <c r="A10" s="3" t="s">
        <v>552</v>
      </c>
      <c r="B10" s="3" t="s">
        <v>553</v>
      </c>
      <c r="C10" s="7" t="s">
        <v>554</v>
      </c>
      <c r="D10" s="8" t="s">
        <v>556</v>
      </c>
      <c r="E10" s="3">
        <v>1103105</v>
      </c>
      <c r="F10" s="3" t="str">
        <f t="shared" si="0"/>
        <v>Palikti Kainyne</v>
      </c>
      <c r="G10" s="3" t="s">
        <v>947</v>
      </c>
      <c r="H10" s="3">
        <v>1</v>
      </c>
      <c r="I10" s="3" t="s">
        <v>18</v>
      </c>
      <c r="J10" s="3" t="s">
        <v>18</v>
      </c>
      <c r="K10" s="3" t="s">
        <v>18</v>
      </c>
      <c r="L10" s="3" t="s">
        <v>19</v>
      </c>
      <c r="M10" s="3"/>
      <c r="N10" s="3"/>
      <c r="O10" s="3"/>
      <c r="P10" s="3"/>
    </row>
    <row r="11" spans="1:17" ht="26.4" hidden="1" x14ac:dyDescent="0.3">
      <c r="A11" s="3" t="s">
        <v>552</v>
      </c>
      <c r="B11" s="3" t="s">
        <v>553</v>
      </c>
      <c r="C11" s="7" t="s">
        <v>554</v>
      </c>
      <c r="D11" s="8" t="s">
        <v>556</v>
      </c>
      <c r="E11" s="3">
        <v>1105722</v>
      </c>
      <c r="F11" s="3" t="str">
        <f t="shared" si="0"/>
        <v>Palikti Kainyne</v>
      </c>
      <c r="G11" s="3" t="s">
        <v>947</v>
      </c>
      <c r="H11" s="3">
        <v>1</v>
      </c>
      <c r="I11" s="3" t="s">
        <v>18</v>
      </c>
      <c r="J11" s="3" t="s">
        <v>18</v>
      </c>
      <c r="K11" s="3" t="s">
        <v>18</v>
      </c>
      <c r="L11" s="3" t="s">
        <v>19</v>
      </c>
      <c r="M11" s="3"/>
      <c r="N11" s="3"/>
      <c r="O11" s="3"/>
      <c r="P11" s="3"/>
    </row>
    <row r="12" spans="1:17" ht="26.4" hidden="1" x14ac:dyDescent="0.3">
      <c r="A12" s="3" t="s">
        <v>557</v>
      </c>
      <c r="B12" s="3" t="s">
        <v>558</v>
      </c>
      <c r="C12" s="7" t="s">
        <v>443</v>
      </c>
      <c r="D12" s="3" t="s">
        <v>559</v>
      </c>
      <c r="E12" s="3">
        <v>1071092</v>
      </c>
      <c r="F12" s="3" t="str">
        <f t="shared" si="0"/>
        <v>Palikti Kainyne</v>
      </c>
      <c r="G12" s="3" t="s">
        <v>947</v>
      </c>
      <c r="H12" s="3">
        <v>1</v>
      </c>
      <c r="I12" s="3" t="s">
        <v>18</v>
      </c>
      <c r="J12" s="3" t="s">
        <v>18</v>
      </c>
      <c r="K12" s="3" t="s">
        <v>18</v>
      </c>
      <c r="L12" s="3"/>
      <c r="M12" s="3"/>
      <c r="N12" s="3"/>
      <c r="O12" s="3"/>
      <c r="P12" s="3"/>
    </row>
    <row r="13" spans="1:17" ht="26.4" hidden="1" x14ac:dyDescent="0.3">
      <c r="A13" s="3" t="s">
        <v>557</v>
      </c>
      <c r="B13" s="3" t="s">
        <v>558</v>
      </c>
      <c r="C13" s="7" t="s">
        <v>443</v>
      </c>
      <c r="D13" s="8" t="s">
        <v>559</v>
      </c>
      <c r="E13" s="3">
        <v>1102721</v>
      </c>
      <c r="F13" s="3" t="str">
        <f t="shared" si="0"/>
        <v>Palikti Kainyne</v>
      </c>
      <c r="G13" s="3" t="s">
        <v>947</v>
      </c>
      <c r="H13" s="3">
        <v>1</v>
      </c>
      <c r="I13" s="3" t="s">
        <v>18</v>
      </c>
      <c r="J13" s="3" t="s">
        <v>18</v>
      </c>
      <c r="K13" s="3" t="s">
        <v>18</v>
      </c>
      <c r="L13" s="3" t="s">
        <v>19</v>
      </c>
      <c r="M13" s="3"/>
      <c r="N13" s="3"/>
      <c r="O13" s="3"/>
      <c r="P13" s="3"/>
    </row>
    <row r="14" spans="1:17" ht="26.4" hidden="1" x14ac:dyDescent="0.3">
      <c r="A14" s="3" t="s">
        <v>557</v>
      </c>
      <c r="B14" s="3" t="s">
        <v>558</v>
      </c>
      <c r="C14" s="7" t="s">
        <v>443</v>
      </c>
      <c r="D14" s="8" t="s">
        <v>560</v>
      </c>
      <c r="E14" s="3">
        <v>1106127</v>
      </c>
      <c r="F14" s="3" t="str">
        <f t="shared" si="0"/>
        <v>Palikti Kainyne</v>
      </c>
      <c r="G14" s="3" t="s">
        <v>947</v>
      </c>
      <c r="H14" s="3">
        <v>1</v>
      </c>
      <c r="I14" s="3" t="s">
        <v>18</v>
      </c>
      <c r="J14" s="3" t="s">
        <v>18</v>
      </c>
      <c r="K14" s="3" t="s">
        <v>18</v>
      </c>
      <c r="L14" s="3" t="s">
        <v>19</v>
      </c>
      <c r="M14" s="3"/>
      <c r="N14" s="3"/>
      <c r="O14" s="3"/>
      <c r="P14" s="3"/>
    </row>
    <row r="15" spans="1:17" ht="26.4" hidden="1" x14ac:dyDescent="0.3">
      <c r="A15" s="3" t="s">
        <v>561</v>
      </c>
      <c r="B15" s="3" t="s">
        <v>562</v>
      </c>
      <c r="C15" s="7" t="s">
        <v>563</v>
      </c>
      <c r="D15" s="8" t="s">
        <v>564</v>
      </c>
      <c r="E15" s="3">
        <v>1106034</v>
      </c>
      <c r="F15" s="3" t="str">
        <f t="shared" si="0"/>
        <v>Palikti Kainyne</v>
      </c>
      <c r="G15" s="3" t="s">
        <v>947</v>
      </c>
      <c r="H15" s="3">
        <v>1</v>
      </c>
      <c r="I15" s="3" t="s">
        <v>18</v>
      </c>
      <c r="J15" s="3" t="s">
        <v>18</v>
      </c>
      <c r="K15" s="3" t="s">
        <v>18</v>
      </c>
      <c r="L15" s="3" t="s">
        <v>19</v>
      </c>
      <c r="M15" s="3"/>
      <c r="N15" s="3"/>
      <c r="O15" s="3"/>
      <c r="P15" s="3"/>
    </row>
    <row r="16" spans="1:17" ht="118.8" hidden="1" x14ac:dyDescent="0.3">
      <c r="A16" s="3" t="s">
        <v>561</v>
      </c>
      <c r="B16" s="3" t="s">
        <v>562</v>
      </c>
      <c r="C16" s="7" t="s">
        <v>563</v>
      </c>
      <c r="D16" s="8" t="s">
        <v>565</v>
      </c>
      <c r="E16" s="3">
        <v>1093689</v>
      </c>
      <c r="F16" s="3" t="str">
        <f>VLOOKUP(E16,'[1]1 gam su lygiagrečiu'!$P:$Y,10,FALSE)</f>
        <v>Palikti Kainyne</v>
      </c>
      <c r="G16" s="3" t="str">
        <f>VLOOKUP(E16,'[1]1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16" s="3">
        <v>1</v>
      </c>
      <c r="I16" s="3" t="s">
        <v>18</v>
      </c>
      <c r="J16" s="3" t="s">
        <v>18</v>
      </c>
      <c r="K16" s="3" t="s">
        <v>18</v>
      </c>
      <c r="L16" s="3" t="s">
        <v>19</v>
      </c>
      <c r="M16" s="3"/>
      <c r="N16" s="3"/>
      <c r="O16" s="3"/>
      <c r="P16" s="3" t="s">
        <v>19</v>
      </c>
    </row>
    <row r="17" spans="1:16" ht="118.8" hidden="1" x14ac:dyDescent="0.3">
      <c r="A17" s="3" t="s">
        <v>561</v>
      </c>
      <c r="B17" s="3" t="s">
        <v>562</v>
      </c>
      <c r="C17" s="7" t="s">
        <v>563</v>
      </c>
      <c r="D17" s="3" t="s">
        <v>565</v>
      </c>
      <c r="E17" s="3">
        <v>1004747</v>
      </c>
      <c r="F17" s="3" t="str">
        <f>VLOOKUP(E17,'[1]1 gam su lygiagrečiu'!$P:$Y,10,FALSE)</f>
        <v>Palikti Kainyne</v>
      </c>
      <c r="G17" s="3" t="str">
        <f>VLOOKUP(E17,'[1]1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17" s="3">
        <v>1</v>
      </c>
      <c r="I17" s="3" t="s">
        <v>18</v>
      </c>
      <c r="J17" s="3" t="s">
        <v>18</v>
      </c>
      <c r="K17" s="3" t="s">
        <v>18</v>
      </c>
      <c r="L17" s="3"/>
      <c r="M17" s="3"/>
      <c r="N17" s="3"/>
      <c r="O17" s="3"/>
      <c r="P17" s="3" t="s">
        <v>19</v>
      </c>
    </row>
    <row r="18" spans="1:16" ht="118.8" hidden="1" x14ac:dyDescent="0.3">
      <c r="A18" s="3" t="s">
        <v>561</v>
      </c>
      <c r="B18" s="3" t="s">
        <v>562</v>
      </c>
      <c r="C18" s="7" t="s">
        <v>563</v>
      </c>
      <c r="D18" s="8" t="s">
        <v>565</v>
      </c>
      <c r="E18" s="3">
        <v>1092838</v>
      </c>
      <c r="F18" s="3" t="str">
        <f>VLOOKUP(E18,'[1]1 gam su lygiagrečiu'!$P:$Y,10,FALSE)</f>
        <v>Palikti Kainyne</v>
      </c>
      <c r="G18" s="3" t="str">
        <f>VLOOKUP(E18,'[1]1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18" s="3">
        <v>1</v>
      </c>
      <c r="I18" s="3" t="s">
        <v>18</v>
      </c>
      <c r="J18" s="3" t="s">
        <v>18</v>
      </c>
      <c r="K18" s="3" t="s">
        <v>18</v>
      </c>
      <c r="L18" s="3" t="s">
        <v>19</v>
      </c>
      <c r="M18" s="3"/>
      <c r="N18" s="3"/>
      <c r="O18" s="3"/>
      <c r="P18" s="3" t="s">
        <v>19</v>
      </c>
    </row>
    <row r="19" spans="1:16" ht="118.8" hidden="1" x14ac:dyDescent="0.3">
      <c r="A19" s="3" t="s">
        <v>561</v>
      </c>
      <c r="B19" s="3" t="s">
        <v>562</v>
      </c>
      <c r="C19" s="7" t="s">
        <v>563</v>
      </c>
      <c r="D19" s="8" t="s">
        <v>565</v>
      </c>
      <c r="E19" s="3">
        <v>1093635</v>
      </c>
      <c r="F19" s="3" t="str">
        <f>VLOOKUP(E19,'[1]1 gam su lygiagrečiu'!$P:$Y,10,FALSE)</f>
        <v>Palikti Kainyne</v>
      </c>
      <c r="G19" s="3" t="str">
        <f>VLOOKUP(E19,'[1]1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19" s="3">
        <v>1</v>
      </c>
      <c r="I19" s="3" t="s">
        <v>18</v>
      </c>
      <c r="J19" s="3" t="s">
        <v>18</v>
      </c>
      <c r="K19" s="3" t="s">
        <v>18</v>
      </c>
      <c r="L19" s="3" t="s">
        <v>19</v>
      </c>
      <c r="M19" s="3"/>
      <c r="N19" s="3"/>
      <c r="O19" s="3"/>
      <c r="P19" s="3" t="s">
        <v>19</v>
      </c>
    </row>
    <row r="20" spans="1:16" ht="26.4" hidden="1" x14ac:dyDescent="0.3">
      <c r="A20" s="3" t="s">
        <v>561</v>
      </c>
      <c r="B20" s="3" t="s">
        <v>562</v>
      </c>
      <c r="C20" s="7" t="s">
        <v>563</v>
      </c>
      <c r="D20" s="8" t="s">
        <v>565</v>
      </c>
      <c r="E20" s="3">
        <v>1106033</v>
      </c>
      <c r="F20" s="3" t="str">
        <f>$F$3</f>
        <v>Palikti Kainyne</v>
      </c>
      <c r="G20" s="3" t="s">
        <v>947</v>
      </c>
      <c r="H20" s="3">
        <v>1</v>
      </c>
      <c r="I20" s="3" t="s">
        <v>18</v>
      </c>
      <c r="J20" s="3" t="s">
        <v>18</v>
      </c>
      <c r="K20" s="3" t="s">
        <v>18</v>
      </c>
      <c r="L20" s="3" t="s">
        <v>19</v>
      </c>
      <c r="M20" s="3"/>
      <c r="N20" s="3"/>
      <c r="O20" s="3"/>
      <c r="P20" s="3"/>
    </row>
    <row r="21" spans="1:16" ht="118.8" hidden="1" x14ac:dyDescent="0.3">
      <c r="A21" s="3" t="s">
        <v>566</v>
      </c>
      <c r="B21" s="3" t="s">
        <v>567</v>
      </c>
      <c r="C21" s="7" t="s">
        <v>563</v>
      </c>
      <c r="D21" s="8" t="s">
        <v>568</v>
      </c>
      <c r="E21" s="3">
        <v>1094952</v>
      </c>
      <c r="F21" s="3" t="str">
        <f>VLOOKUP(E21,'[1]1 gam su lygiagrečiu'!$P:$Y,10,FALSE)</f>
        <v>Palikti Kainyne</v>
      </c>
      <c r="G21" s="3" t="str">
        <f>VLOOKUP(E21,'[1]1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21" s="3">
        <v>1</v>
      </c>
      <c r="I21" s="3" t="s">
        <v>18</v>
      </c>
      <c r="J21" s="3" t="s">
        <v>18</v>
      </c>
      <c r="K21" s="3" t="s">
        <v>18</v>
      </c>
      <c r="L21" s="3" t="s">
        <v>19</v>
      </c>
      <c r="M21" s="3"/>
      <c r="N21" s="3"/>
      <c r="O21" s="3"/>
      <c r="P21" s="3" t="s">
        <v>19</v>
      </c>
    </row>
    <row r="22" spans="1:16" ht="118.8" hidden="1" x14ac:dyDescent="0.3">
      <c r="A22" s="3" t="s">
        <v>566</v>
      </c>
      <c r="B22" s="3" t="s">
        <v>567</v>
      </c>
      <c r="C22" s="7" t="s">
        <v>563</v>
      </c>
      <c r="D22" s="3" t="s">
        <v>568</v>
      </c>
      <c r="E22" s="3">
        <v>1004748</v>
      </c>
      <c r="F22" s="3" t="str">
        <f>VLOOKUP(E22,'[1]1 gam su lygiagrečiu'!$P:$Y,10,FALSE)</f>
        <v>Palikti Kainyne</v>
      </c>
      <c r="G22" s="3" t="str">
        <f>VLOOKUP(E22,'[1]1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22" s="3">
        <v>1</v>
      </c>
      <c r="I22" s="3" t="s">
        <v>18</v>
      </c>
      <c r="J22" s="3" t="s">
        <v>18</v>
      </c>
      <c r="K22" s="3" t="s">
        <v>18</v>
      </c>
      <c r="L22" s="3"/>
      <c r="M22" s="3"/>
      <c r="N22" s="3"/>
      <c r="O22" s="3"/>
      <c r="P22" s="3" t="s">
        <v>19</v>
      </c>
    </row>
    <row r="23" spans="1:16" ht="118.8" hidden="1" x14ac:dyDescent="0.3">
      <c r="A23" s="3" t="s">
        <v>566</v>
      </c>
      <c r="B23" s="3" t="s">
        <v>567</v>
      </c>
      <c r="C23" s="7" t="s">
        <v>563</v>
      </c>
      <c r="D23" s="8" t="s">
        <v>568</v>
      </c>
      <c r="E23" s="3">
        <v>1092839</v>
      </c>
      <c r="F23" s="3" t="str">
        <f>VLOOKUP(E23,'[1]1 gam su lygiagrečiu'!$P:$Y,10,FALSE)</f>
        <v>Palikti Kainyne</v>
      </c>
      <c r="G23" s="3" t="str">
        <f>VLOOKUP(E23,'[1]1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23" s="3">
        <v>1</v>
      </c>
      <c r="I23" s="3" t="s">
        <v>18</v>
      </c>
      <c r="J23" s="3" t="s">
        <v>18</v>
      </c>
      <c r="K23" s="3" t="s">
        <v>18</v>
      </c>
      <c r="L23" s="3" t="s">
        <v>19</v>
      </c>
      <c r="M23" s="3"/>
      <c r="N23" s="3"/>
      <c r="O23" s="3"/>
      <c r="P23" s="3" t="s">
        <v>19</v>
      </c>
    </row>
    <row r="24" spans="1:16" ht="118.8" hidden="1" x14ac:dyDescent="0.3">
      <c r="A24" s="3" t="s">
        <v>566</v>
      </c>
      <c r="B24" s="3" t="s">
        <v>567</v>
      </c>
      <c r="C24" s="7" t="s">
        <v>563</v>
      </c>
      <c r="D24" s="8" t="s">
        <v>568</v>
      </c>
      <c r="E24" s="3">
        <v>1093636</v>
      </c>
      <c r="F24" s="3" t="str">
        <f>VLOOKUP(E24,'[1]1 gam su lygiagrečiu'!$P:$Y,10,FALSE)</f>
        <v>Palikti Kainyne</v>
      </c>
      <c r="G24" s="3" t="str">
        <f>VLOOKUP(E24,'[1]1 gam su lygiagrečiu'!$P:$Z,11,FALSE)</f>
        <v>Noradrenalino ir dopamino atgalinio grįžimo inhibitoriai, skiriami depresijos gydymui, manijai su psichoze gydyti, įeina į depresijos gydymo aprašus to gamintojo vaistą, kurio kaina mažiausia. Modifikuoto atpalaidavimo bupropiono tablečių negalima dalyti ar smulkinti. Senyviems pacientams bei pacientams, kuriems yra inkstų, kepenų f-jos nepakankamumas gydymą rekomenduojama pradėti mažesnėmis dozėmis nuo 150 mg x1k/d</v>
      </c>
      <c r="H24" s="3">
        <v>1</v>
      </c>
      <c r="I24" s="3" t="s">
        <v>18</v>
      </c>
      <c r="J24" s="3" t="s">
        <v>18</v>
      </c>
      <c r="K24" s="3" t="s">
        <v>18</v>
      </c>
      <c r="L24" s="3" t="s">
        <v>19</v>
      </c>
      <c r="M24" s="3"/>
      <c r="N24" s="3"/>
      <c r="O24" s="3"/>
      <c r="P24" s="3" t="s">
        <v>19</v>
      </c>
    </row>
    <row r="25" spans="1:16" ht="26.4" hidden="1" x14ac:dyDescent="0.3">
      <c r="A25" s="3" t="s">
        <v>569</v>
      </c>
      <c r="B25" s="3" t="s">
        <v>570</v>
      </c>
      <c r="C25" s="7" t="s">
        <v>571</v>
      </c>
      <c r="D25" s="3" t="s">
        <v>572</v>
      </c>
      <c r="E25" s="3">
        <v>1099860</v>
      </c>
      <c r="F25" s="3" t="s">
        <v>909</v>
      </c>
      <c r="G25" s="3" t="s">
        <v>933</v>
      </c>
      <c r="H25" s="3">
        <v>1</v>
      </c>
      <c r="I25" s="3" t="s">
        <v>18</v>
      </c>
      <c r="J25" s="3" t="s">
        <v>18</v>
      </c>
      <c r="K25" s="3" t="s">
        <v>18</v>
      </c>
      <c r="L25" s="3"/>
      <c r="M25" s="3"/>
      <c r="N25" s="3"/>
      <c r="O25" s="3"/>
      <c r="P25" s="3"/>
    </row>
    <row r="26" spans="1:16" ht="26.4" hidden="1" x14ac:dyDescent="0.3">
      <c r="A26" s="3" t="s">
        <v>569</v>
      </c>
      <c r="B26" s="3" t="s">
        <v>570</v>
      </c>
      <c r="C26" s="7" t="s">
        <v>571</v>
      </c>
      <c r="D26" s="8" t="s">
        <v>573</v>
      </c>
      <c r="E26" s="3">
        <v>1103078</v>
      </c>
      <c r="F26" s="3" t="s">
        <v>907</v>
      </c>
      <c r="G26" s="3" t="s">
        <v>933</v>
      </c>
      <c r="H26" s="3">
        <v>1</v>
      </c>
      <c r="I26" s="3" t="s">
        <v>18</v>
      </c>
      <c r="J26" s="3" t="s">
        <v>18</v>
      </c>
      <c r="K26" s="3" t="s">
        <v>18</v>
      </c>
      <c r="L26" s="3" t="s">
        <v>19</v>
      </c>
      <c r="M26" s="3"/>
      <c r="N26" s="3"/>
      <c r="O26" s="3"/>
      <c r="P26" s="3" t="s">
        <v>19</v>
      </c>
    </row>
    <row r="27" spans="1:16" ht="26.4" hidden="1" x14ac:dyDescent="0.3">
      <c r="A27" s="3" t="s">
        <v>574</v>
      </c>
      <c r="B27" s="3" t="s">
        <v>575</v>
      </c>
      <c r="C27" s="7" t="s">
        <v>95</v>
      </c>
      <c r="D27" s="8" t="s">
        <v>576</v>
      </c>
      <c r="E27" s="3">
        <v>1095175</v>
      </c>
      <c r="F27" s="3" t="str">
        <f>VLOOKUP(E27,'[1]1 gam su lygiagrečiu'!$P:$Y,10,FALSE)</f>
        <v>Palikti kainyne</v>
      </c>
      <c r="G27" s="3" t="str">
        <f>VLOOKUP(E27,'[1]1 gam su lygiagrečiu'!$P:$Z,11,FALSE)</f>
        <v>Širdį veikiantis glikozidas, siauro terapinio intervalo vaistas. Negali būti pakeičiamas</v>
      </c>
      <c r="H27" s="3">
        <v>1</v>
      </c>
      <c r="I27" s="3" t="s">
        <v>18</v>
      </c>
      <c r="J27" s="3" t="s">
        <v>18</v>
      </c>
      <c r="K27" s="3" t="s">
        <v>18</v>
      </c>
      <c r="L27" s="3" t="s">
        <v>19</v>
      </c>
      <c r="M27" s="3"/>
      <c r="N27" s="3"/>
      <c r="O27" s="3"/>
      <c r="P27" s="3" t="s">
        <v>19</v>
      </c>
    </row>
    <row r="28" spans="1:16" ht="26.4" hidden="1" x14ac:dyDescent="0.3">
      <c r="A28" s="3" t="s">
        <v>574</v>
      </c>
      <c r="B28" s="3" t="s">
        <v>575</v>
      </c>
      <c r="C28" s="7" t="s">
        <v>95</v>
      </c>
      <c r="D28" s="8" t="s">
        <v>577</v>
      </c>
      <c r="E28" s="3">
        <v>1102874</v>
      </c>
      <c r="F28" s="3" t="str">
        <f>VLOOKUP(E28,'[1]1 gam su lygiagrečiu'!$P:$Y,10,FALSE)</f>
        <v>Palikti kainyne</v>
      </c>
      <c r="G28" s="3" t="str">
        <f>VLOOKUP(E28,'[1]1 gam su lygiagrečiu'!$P:$Z,11,FALSE)</f>
        <v>Širdį veikiantis glikozidas, siauro terapinio intervalo vaistas. Negali būti pakeičiamas</v>
      </c>
      <c r="H28" s="3">
        <v>1</v>
      </c>
      <c r="I28" s="3" t="s">
        <v>18</v>
      </c>
      <c r="J28" s="3" t="s">
        <v>18</v>
      </c>
      <c r="K28" s="3" t="s">
        <v>18</v>
      </c>
      <c r="L28" s="3" t="s">
        <v>19</v>
      </c>
      <c r="M28" s="3"/>
      <c r="N28" s="3"/>
      <c r="O28" s="3"/>
      <c r="P28" s="3" t="s">
        <v>19</v>
      </c>
    </row>
    <row r="29" spans="1:16" ht="26.4" hidden="1" x14ac:dyDescent="0.3">
      <c r="A29" s="3" t="s">
        <v>574</v>
      </c>
      <c r="B29" s="3" t="s">
        <v>575</v>
      </c>
      <c r="C29" s="7" t="s">
        <v>95</v>
      </c>
      <c r="D29" s="8" t="s">
        <v>576</v>
      </c>
      <c r="E29" s="3">
        <v>1097412</v>
      </c>
      <c r="F29" s="3" t="str">
        <f>VLOOKUP(E29,'[1]1 gam su lygiagrečiu'!$P:$Y,10,FALSE)</f>
        <v>Palikti kainyne</v>
      </c>
      <c r="G29" s="3" t="str">
        <f>VLOOKUP(E29,'[1]1 gam su lygiagrečiu'!$P:$Z,11,FALSE)</f>
        <v>Širdį veikiantis glikozidas, siauro terapinio intervalo vaistas. Negali būti pakeičiamas</v>
      </c>
      <c r="H29" s="3">
        <v>1</v>
      </c>
      <c r="I29" s="3" t="s">
        <v>18</v>
      </c>
      <c r="J29" s="3" t="s">
        <v>18</v>
      </c>
      <c r="K29" s="3" t="s">
        <v>18</v>
      </c>
      <c r="L29" s="3" t="s">
        <v>19</v>
      </c>
      <c r="M29" s="3"/>
      <c r="N29" s="3"/>
      <c r="O29" s="3"/>
      <c r="P29" s="3" t="s">
        <v>19</v>
      </c>
    </row>
    <row r="30" spans="1:16" ht="26.4" hidden="1" x14ac:dyDescent="0.3">
      <c r="A30" s="3" t="s">
        <v>574</v>
      </c>
      <c r="B30" s="3" t="s">
        <v>575</v>
      </c>
      <c r="C30" s="7" t="s">
        <v>95</v>
      </c>
      <c r="D30" s="8" t="s">
        <v>578</v>
      </c>
      <c r="E30" s="3">
        <v>1097411</v>
      </c>
      <c r="F30" s="3" t="str">
        <f>VLOOKUP(E30,'[1]1 gam su lygiagrečiu'!$P:$Y,10,FALSE)</f>
        <v>Palikti kainyne</v>
      </c>
      <c r="G30" s="3" t="str">
        <f>VLOOKUP(E30,'[1]1 gam su lygiagrečiu'!$P:$Z,11,FALSE)</f>
        <v>Širdį veikiantis glikozidas, siauro terapinio intervalo vaistas. Negali būti pakeičiamas</v>
      </c>
      <c r="H30" s="3">
        <v>1</v>
      </c>
      <c r="I30" s="3" t="s">
        <v>18</v>
      </c>
      <c r="J30" s="3" t="s">
        <v>18</v>
      </c>
      <c r="K30" s="3" t="s">
        <v>18</v>
      </c>
      <c r="L30" s="3" t="s">
        <v>19</v>
      </c>
      <c r="M30" s="3"/>
      <c r="N30" s="3"/>
      <c r="O30" s="3"/>
      <c r="P30" s="3" t="s">
        <v>19</v>
      </c>
    </row>
    <row r="31" spans="1:16" ht="26.4" hidden="1" x14ac:dyDescent="0.3">
      <c r="A31" s="3" t="s">
        <v>574</v>
      </c>
      <c r="B31" s="3" t="s">
        <v>575</v>
      </c>
      <c r="C31" s="7" t="s">
        <v>95</v>
      </c>
      <c r="D31" s="8" t="s">
        <v>579</v>
      </c>
      <c r="E31" s="3">
        <v>1097410</v>
      </c>
      <c r="F31" s="3" t="str">
        <f>VLOOKUP(E31,'[1]1 gam su lygiagrečiu'!$P:$Y,10,FALSE)</f>
        <v>Palikti kainyne</v>
      </c>
      <c r="G31" s="3" t="str">
        <f>VLOOKUP(E31,'[1]1 gam su lygiagrečiu'!$P:$Z,11,FALSE)</f>
        <v>Širdį veikiantis glikozidas, siauro terapinio intervalo vaistas. Negali būti pakeičiamas</v>
      </c>
      <c r="H31" s="3">
        <v>1</v>
      </c>
      <c r="I31" s="3" t="s">
        <v>18</v>
      </c>
      <c r="J31" s="3" t="s">
        <v>18</v>
      </c>
      <c r="K31" s="3" t="s">
        <v>18</v>
      </c>
      <c r="L31" s="3" t="s">
        <v>19</v>
      </c>
      <c r="M31" s="3"/>
      <c r="N31" s="3"/>
      <c r="O31" s="3"/>
      <c r="P31" s="3" t="s">
        <v>19</v>
      </c>
    </row>
    <row r="32" spans="1:16" ht="26.4" hidden="1" x14ac:dyDescent="0.3">
      <c r="A32" s="3" t="s">
        <v>574</v>
      </c>
      <c r="B32" s="3" t="s">
        <v>575</v>
      </c>
      <c r="C32" s="7" t="s">
        <v>95</v>
      </c>
      <c r="D32" s="8" t="s">
        <v>579</v>
      </c>
      <c r="E32" s="3">
        <v>1099082</v>
      </c>
      <c r="F32" s="3" t="str">
        <f>VLOOKUP(E32,'[1]1 gam su lygiagrečiu'!$P:$Y,10,FALSE)</f>
        <v>Palikti kainyne</v>
      </c>
      <c r="G32" s="3" t="str">
        <f>VLOOKUP(E32,'[1]1 gam su lygiagrečiu'!$P:$Z,11,FALSE)</f>
        <v>Širdį veikiantis glikozidas, siauro terapinio intervalo vaistas. Negali būti pakeičiamas</v>
      </c>
      <c r="H32" s="3">
        <v>1</v>
      </c>
      <c r="I32" s="3" t="s">
        <v>18</v>
      </c>
      <c r="J32" s="3" t="s">
        <v>18</v>
      </c>
      <c r="K32" s="3" t="s">
        <v>18</v>
      </c>
      <c r="L32" s="3" t="s">
        <v>19</v>
      </c>
      <c r="M32" s="3"/>
      <c r="N32" s="3"/>
      <c r="O32" s="3"/>
      <c r="P32" s="3" t="s">
        <v>19</v>
      </c>
    </row>
    <row r="33" spans="1:16" ht="26.4" hidden="1" x14ac:dyDescent="0.3">
      <c r="A33" s="3" t="s">
        <v>574</v>
      </c>
      <c r="B33" s="3" t="s">
        <v>575</v>
      </c>
      <c r="C33" s="7" t="s">
        <v>95</v>
      </c>
      <c r="D33" s="8" t="s">
        <v>579</v>
      </c>
      <c r="E33" s="3">
        <v>1097729</v>
      </c>
      <c r="F33" s="3" t="str">
        <f>VLOOKUP(E33,'[1]1 gam su lygiagrečiu'!$P:$Y,10,FALSE)</f>
        <v>Palikti kainyne</v>
      </c>
      <c r="G33" s="3" t="str">
        <f>VLOOKUP(E33,'[1]1 gam su lygiagrečiu'!$P:$Z,11,FALSE)</f>
        <v>Širdį veikiantis glikozidas, siauro terapinio intervalo vaistas. Negali būti pakeičiamas</v>
      </c>
      <c r="H33" s="3">
        <v>1</v>
      </c>
      <c r="I33" s="3" t="s">
        <v>18</v>
      </c>
      <c r="J33" s="3" t="s">
        <v>18</v>
      </c>
      <c r="K33" s="3" t="s">
        <v>18</v>
      </c>
      <c r="L33" s="3" t="s">
        <v>19</v>
      </c>
      <c r="M33" s="3"/>
      <c r="N33" s="3"/>
      <c r="O33" s="3"/>
      <c r="P33" s="3" t="s">
        <v>19</v>
      </c>
    </row>
    <row r="34" spans="1:16" ht="26.4" hidden="1" x14ac:dyDescent="0.3">
      <c r="A34" s="3" t="s">
        <v>574</v>
      </c>
      <c r="B34" s="3" t="s">
        <v>575</v>
      </c>
      <c r="C34" s="7" t="s">
        <v>95</v>
      </c>
      <c r="D34" s="8" t="s">
        <v>579</v>
      </c>
      <c r="E34" s="3">
        <v>1095174</v>
      </c>
      <c r="F34" s="3" t="str">
        <f>VLOOKUP(E34,'[1]1 gam su lygiagrečiu'!$P:$Y,10,FALSE)</f>
        <v>Palikti kainyne</v>
      </c>
      <c r="G34" s="3" t="str">
        <f>VLOOKUP(E34,'[1]1 gam su lygiagrečiu'!$P:$Z,11,FALSE)</f>
        <v>Širdį veikiantis glikozidas, siauro terapinio intervalo vaistas. Negali būti pakeičiamas</v>
      </c>
      <c r="H34" s="3">
        <v>1</v>
      </c>
      <c r="I34" s="3" t="s">
        <v>18</v>
      </c>
      <c r="J34" s="3" t="s">
        <v>18</v>
      </c>
      <c r="K34" s="3" t="s">
        <v>18</v>
      </c>
      <c r="L34" s="3" t="s">
        <v>19</v>
      </c>
      <c r="M34" s="3"/>
      <c r="N34" s="3"/>
      <c r="O34" s="3"/>
      <c r="P34" s="3" t="s">
        <v>19</v>
      </c>
    </row>
    <row r="35" spans="1:16" ht="26.4" hidden="1" x14ac:dyDescent="0.3">
      <c r="A35" s="3" t="s">
        <v>580</v>
      </c>
      <c r="B35" s="3" t="s">
        <v>581</v>
      </c>
      <c r="C35" s="7" t="s">
        <v>582</v>
      </c>
      <c r="D35" s="8" t="s">
        <v>583</v>
      </c>
      <c r="E35" s="3">
        <v>1104423</v>
      </c>
      <c r="F35" s="3" t="str">
        <f t="shared" ref="F35:F36" si="1">$F$3</f>
        <v>Palikti Kainyne</v>
      </c>
      <c r="G35" s="3" t="s">
        <v>947</v>
      </c>
      <c r="H35" s="3">
        <v>1</v>
      </c>
      <c r="I35" s="3" t="s">
        <v>19</v>
      </c>
      <c r="J35" s="3" t="s">
        <v>18</v>
      </c>
      <c r="K35" s="3" t="s">
        <v>18</v>
      </c>
      <c r="L35" s="3" t="s">
        <v>19</v>
      </c>
      <c r="M35" s="3"/>
      <c r="N35" s="3"/>
      <c r="O35" s="3"/>
      <c r="P35" s="3" t="s">
        <v>19</v>
      </c>
    </row>
    <row r="36" spans="1:16" ht="26.4" hidden="1" x14ac:dyDescent="0.3">
      <c r="A36" s="3" t="s">
        <v>580</v>
      </c>
      <c r="B36" s="3" t="s">
        <v>581</v>
      </c>
      <c r="C36" s="7" t="s">
        <v>582</v>
      </c>
      <c r="D36" s="3" t="s">
        <v>583</v>
      </c>
      <c r="E36" s="3">
        <v>1002192</v>
      </c>
      <c r="F36" s="3" t="str">
        <f t="shared" si="1"/>
        <v>Palikti Kainyne</v>
      </c>
      <c r="G36" s="3" t="s">
        <v>947</v>
      </c>
      <c r="H36" s="3">
        <v>1</v>
      </c>
      <c r="I36" s="3" t="s">
        <v>19</v>
      </c>
      <c r="J36" s="3" t="s">
        <v>18</v>
      </c>
      <c r="K36" s="3" t="s">
        <v>18</v>
      </c>
      <c r="L36" s="3"/>
      <c r="M36" s="3"/>
      <c r="N36" s="3"/>
      <c r="O36" s="3"/>
      <c r="P36" s="3" t="s">
        <v>19</v>
      </c>
    </row>
    <row r="37" spans="1:16" ht="26.4" hidden="1" x14ac:dyDescent="0.3">
      <c r="A37" s="3" t="s">
        <v>584</v>
      </c>
      <c r="B37" s="3" t="s">
        <v>585</v>
      </c>
      <c r="C37" s="7" t="s">
        <v>586</v>
      </c>
      <c r="D37" s="3" t="s">
        <v>587</v>
      </c>
      <c r="E37" s="3">
        <v>1003913</v>
      </c>
      <c r="F37" s="3" t="str">
        <f>VLOOKUP(E37,'[1]1 gam su lygiagrečiu'!$P:$Y,10,FALSE)</f>
        <v xml:space="preserve">Palikti Kainyne </v>
      </c>
      <c r="G37" s="3" t="str">
        <f>VLOOKUP(E37,'[1]1 gam su lygiagrečiu'!$P:$Z,11,FALSE)</f>
        <v>Vienas vaistas grupėje atitinka priemokos reikalavimus</v>
      </c>
      <c r="H37" s="3">
        <v>1</v>
      </c>
      <c r="I37" s="3" t="s">
        <v>18</v>
      </c>
      <c r="J37" s="3" t="s">
        <v>18</v>
      </c>
      <c r="K37" s="3" t="s">
        <v>18</v>
      </c>
      <c r="L37" s="3"/>
      <c r="M37" s="3"/>
      <c r="N37" s="3"/>
      <c r="O37" s="3"/>
      <c r="P37" s="3" t="s">
        <v>19</v>
      </c>
    </row>
    <row r="38" spans="1:16" ht="26.4" hidden="1" x14ac:dyDescent="0.3">
      <c r="A38" s="3" t="s">
        <v>584</v>
      </c>
      <c r="B38" s="3" t="s">
        <v>585</v>
      </c>
      <c r="C38" s="7" t="s">
        <v>586</v>
      </c>
      <c r="D38" s="8" t="s">
        <v>588</v>
      </c>
      <c r="E38" s="3">
        <v>1086459</v>
      </c>
      <c r="F38" s="3" t="str">
        <f>VLOOKUP(E38,'[1]1 gam su lygiagrečiu'!$P:$Y,10,FALSE)</f>
        <v xml:space="preserve">Palikti Kainyne </v>
      </c>
      <c r="G38" s="3" t="str">
        <f>VLOOKUP(E38,'[1]1 gam su lygiagrečiu'!$P:$Z,11,FALSE)</f>
        <v>Vienas vaistas grupėje atitinka priemokos reikalavimus</v>
      </c>
      <c r="H38" s="3">
        <v>1</v>
      </c>
      <c r="I38" s="3" t="s">
        <v>18</v>
      </c>
      <c r="J38" s="3" t="s">
        <v>18</v>
      </c>
      <c r="K38" s="3" t="s">
        <v>18</v>
      </c>
      <c r="L38" s="3" t="s">
        <v>19</v>
      </c>
      <c r="M38" s="3"/>
      <c r="N38" s="3"/>
      <c r="O38" s="3"/>
      <c r="P38" s="3" t="s">
        <v>19</v>
      </c>
    </row>
    <row r="39" spans="1:16" ht="26.4" hidden="1" x14ac:dyDescent="0.3">
      <c r="A39" s="3" t="s">
        <v>589</v>
      </c>
      <c r="B39" s="3" t="s">
        <v>590</v>
      </c>
      <c r="C39" s="7" t="s">
        <v>591</v>
      </c>
      <c r="D39" s="3" t="s">
        <v>592</v>
      </c>
      <c r="E39" s="3">
        <v>1000730</v>
      </c>
      <c r="F39" s="3" t="str">
        <f t="shared" ref="F39:F40" si="2">$F$3</f>
        <v>Palikti Kainyne</v>
      </c>
      <c r="G39" s="3" t="s">
        <v>947</v>
      </c>
      <c r="H39" s="3">
        <v>1</v>
      </c>
      <c r="I39" s="3" t="s">
        <v>18</v>
      </c>
      <c r="J39" s="3" t="s">
        <v>18</v>
      </c>
      <c r="K39" s="3" t="s">
        <v>18</v>
      </c>
      <c r="L39" s="3"/>
      <c r="M39" s="3"/>
      <c r="N39" s="3"/>
      <c r="O39" s="3"/>
      <c r="P39" s="3" t="s">
        <v>19</v>
      </c>
    </row>
    <row r="40" spans="1:16" ht="26.4" hidden="1" x14ac:dyDescent="0.3">
      <c r="A40" s="3" t="s">
        <v>589</v>
      </c>
      <c r="B40" s="3" t="s">
        <v>590</v>
      </c>
      <c r="C40" s="7" t="s">
        <v>591</v>
      </c>
      <c r="D40" s="8" t="s">
        <v>593</v>
      </c>
      <c r="E40" s="3">
        <v>1105021</v>
      </c>
      <c r="F40" s="3" t="str">
        <f t="shared" si="2"/>
        <v>Palikti Kainyne</v>
      </c>
      <c r="G40" s="3" t="s">
        <v>947</v>
      </c>
      <c r="H40" s="3">
        <v>1</v>
      </c>
      <c r="I40" s="3" t="s">
        <v>18</v>
      </c>
      <c r="J40" s="3" t="s">
        <v>18</v>
      </c>
      <c r="K40" s="3" t="s">
        <v>18</v>
      </c>
      <c r="L40" s="3" t="s">
        <v>19</v>
      </c>
      <c r="M40" s="3"/>
      <c r="N40" s="3"/>
      <c r="O40" s="3"/>
      <c r="P40" s="3"/>
    </row>
    <row r="41" spans="1:16" ht="26.4" hidden="1" x14ac:dyDescent="0.3">
      <c r="A41" s="3" t="s">
        <v>594</v>
      </c>
      <c r="B41" s="3" t="s">
        <v>595</v>
      </c>
      <c r="C41" s="7" t="s">
        <v>107</v>
      </c>
      <c r="D41" s="8" t="s">
        <v>596</v>
      </c>
      <c r="E41" s="3">
        <v>1091298</v>
      </c>
      <c r="F41" s="3" t="str">
        <f>VLOOKUP(E41,'[1]1 gam su lygiagrečiu'!$P:$Y,10,FALSE)</f>
        <v>Palikti Kainyne</v>
      </c>
      <c r="G41" s="3" t="str">
        <f>VLOOKUP(E41,'[1]1 gam su lygiagrečiu'!$P:$Z,11,FALSE)</f>
        <v>Estradiolis vienintelis Kainyne esantis grynas estrogenas, būtinas pakaitinei hormonų terapijai.</v>
      </c>
      <c r="H41" s="3">
        <v>1</v>
      </c>
      <c r="I41" s="3" t="s">
        <v>18</v>
      </c>
      <c r="J41" s="3" t="s">
        <v>18</v>
      </c>
      <c r="K41" s="3" t="s">
        <v>18</v>
      </c>
      <c r="L41" s="3" t="s">
        <v>19</v>
      </c>
      <c r="M41" s="3"/>
      <c r="N41" s="3"/>
      <c r="O41" s="3"/>
      <c r="P41" s="3" t="s">
        <v>19</v>
      </c>
    </row>
    <row r="42" spans="1:16" ht="26.4" hidden="1" x14ac:dyDescent="0.3">
      <c r="A42" s="3" t="s">
        <v>594</v>
      </c>
      <c r="B42" s="3" t="s">
        <v>595</v>
      </c>
      <c r="C42" s="7" t="s">
        <v>107</v>
      </c>
      <c r="D42" s="8" t="s">
        <v>597</v>
      </c>
      <c r="E42" s="3">
        <v>1105007</v>
      </c>
      <c r="F42" s="3" t="str">
        <f>$F$3</f>
        <v>Palikti Kainyne</v>
      </c>
      <c r="G42" s="3" t="s">
        <v>947</v>
      </c>
      <c r="H42" s="3">
        <v>1</v>
      </c>
      <c r="I42" s="3" t="s">
        <v>18</v>
      </c>
      <c r="J42" s="3" t="s">
        <v>18</v>
      </c>
      <c r="K42" s="3" t="s">
        <v>18</v>
      </c>
      <c r="L42" s="3" t="s">
        <v>19</v>
      </c>
      <c r="M42" s="3"/>
      <c r="N42" s="3"/>
      <c r="O42" s="3"/>
      <c r="P42" s="3"/>
    </row>
    <row r="43" spans="1:16" ht="26.4" hidden="1" x14ac:dyDescent="0.3">
      <c r="A43" s="3" t="s">
        <v>594</v>
      </c>
      <c r="B43" s="3" t="s">
        <v>595</v>
      </c>
      <c r="C43" s="7" t="s">
        <v>107</v>
      </c>
      <c r="D43" s="3" t="s">
        <v>598</v>
      </c>
      <c r="E43" s="3">
        <v>1004206</v>
      </c>
      <c r="F43" s="3" t="str">
        <f>VLOOKUP(E43,'[1]1 gam su lygiagrečiu'!$P:$Y,10,FALSE)</f>
        <v>Palikti Kainyne</v>
      </c>
      <c r="G43" s="3" t="str">
        <f>VLOOKUP(E43,'[1]1 gam su lygiagrečiu'!$P:$Z,11,FALSE)</f>
        <v>Estradiolis vienintelis Kainyne esantis grynas estrogenas, būtinas pakaitinei hormonų terapijai.</v>
      </c>
      <c r="H43" s="3">
        <v>1</v>
      </c>
      <c r="I43" s="3" t="s">
        <v>18</v>
      </c>
      <c r="J43" s="3" t="s">
        <v>18</v>
      </c>
      <c r="K43" s="3" t="s">
        <v>18</v>
      </c>
      <c r="L43" s="3"/>
      <c r="M43" s="3"/>
      <c r="N43" s="3"/>
      <c r="O43" s="3"/>
      <c r="P43" s="3" t="s">
        <v>19</v>
      </c>
    </row>
    <row r="44" spans="1:16" ht="26.4" hidden="1" x14ac:dyDescent="0.3">
      <c r="A44" s="3" t="s">
        <v>599</v>
      </c>
      <c r="B44" s="3" t="s">
        <v>600</v>
      </c>
      <c r="C44" s="7" t="s">
        <v>107</v>
      </c>
      <c r="D44" s="8" t="s">
        <v>601</v>
      </c>
      <c r="E44" s="3">
        <v>1093687</v>
      </c>
      <c r="F44" s="3" t="str">
        <f>VLOOKUP(E44,'[1]1 gam su lygiagrečiu'!$P:$Y,10,FALSE)</f>
        <v>Palikti Kainyne</v>
      </c>
      <c r="G44" s="3" t="str">
        <f>VLOOKUP(E44,'[1]1 gam su lygiagrečiu'!$P:$Z,11,FALSE)</f>
        <v>Estradiolis vienintelis Kainyne esantis grynas estrogenas, būtinas pakaitinei hormonų terapijai.</v>
      </c>
      <c r="H44" s="3">
        <v>1</v>
      </c>
      <c r="I44" s="3" t="s">
        <v>18</v>
      </c>
      <c r="J44" s="3" t="s">
        <v>18</v>
      </c>
      <c r="K44" s="3" t="s">
        <v>18</v>
      </c>
      <c r="L44" s="3" t="s">
        <v>19</v>
      </c>
      <c r="M44" s="3"/>
      <c r="N44" s="3"/>
      <c r="O44" s="3"/>
      <c r="P44" s="3" t="s">
        <v>19</v>
      </c>
    </row>
    <row r="45" spans="1:16" ht="26.4" hidden="1" x14ac:dyDescent="0.3">
      <c r="A45" s="3" t="s">
        <v>599</v>
      </c>
      <c r="B45" s="3" t="s">
        <v>600</v>
      </c>
      <c r="C45" s="7" t="s">
        <v>107</v>
      </c>
      <c r="D45" s="8" t="s">
        <v>601</v>
      </c>
      <c r="E45" s="3">
        <v>1104665</v>
      </c>
      <c r="F45" s="3" t="str">
        <f>$F$3</f>
        <v>Palikti Kainyne</v>
      </c>
      <c r="G45" s="3" t="s">
        <v>947</v>
      </c>
      <c r="H45" s="3">
        <v>1</v>
      </c>
      <c r="I45" s="3" t="s">
        <v>18</v>
      </c>
      <c r="J45" s="3" t="s">
        <v>18</v>
      </c>
      <c r="K45" s="3" t="s">
        <v>18</v>
      </c>
      <c r="L45" s="3" t="s">
        <v>19</v>
      </c>
      <c r="M45" s="3"/>
      <c r="N45" s="3"/>
      <c r="O45" s="3"/>
      <c r="P45" s="3"/>
    </row>
    <row r="46" spans="1:16" ht="26.4" hidden="1" x14ac:dyDescent="0.3">
      <c r="A46" s="3" t="s">
        <v>599</v>
      </c>
      <c r="B46" s="3" t="s">
        <v>600</v>
      </c>
      <c r="C46" s="7" t="s">
        <v>107</v>
      </c>
      <c r="D46" s="8" t="s">
        <v>601</v>
      </c>
      <c r="E46" s="3">
        <v>1088359</v>
      </c>
      <c r="F46" s="3" t="str">
        <f>VLOOKUP(E46,'[1]1 gam su lygiagrečiu'!$P:$Y,10,FALSE)</f>
        <v>Palikti Kainyne</v>
      </c>
      <c r="G46" s="3" t="str">
        <f>VLOOKUP(E46,'[1]1 gam su lygiagrečiu'!$P:$Z,11,FALSE)</f>
        <v>Estradiolis vienintelis Kainyne esantis grynas estrogenas, būtinas pakaitinei hormonų terapijai.</v>
      </c>
      <c r="H46" s="3">
        <v>1</v>
      </c>
      <c r="I46" s="3" t="s">
        <v>18</v>
      </c>
      <c r="J46" s="3" t="s">
        <v>18</v>
      </c>
      <c r="K46" s="3" t="s">
        <v>18</v>
      </c>
      <c r="L46" s="3" t="s">
        <v>19</v>
      </c>
      <c r="M46" s="3"/>
      <c r="N46" s="3"/>
      <c r="O46" s="3"/>
      <c r="P46" s="3" t="s">
        <v>19</v>
      </c>
    </row>
    <row r="47" spans="1:16" ht="26.4" hidden="1" x14ac:dyDescent="0.3">
      <c r="A47" s="3" t="s">
        <v>599</v>
      </c>
      <c r="B47" s="3" t="s">
        <v>600</v>
      </c>
      <c r="C47" s="7" t="s">
        <v>107</v>
      </c>
      <c r="D47" s="8" t="s">
        <v>601</v>
      </c>
      <c r="E47" s="3">
        <v>1092141</v>
      </c>
      <c r="F47" s="3" t="str">
        <f>VLOOKUP(E47,'[1]1 gam su lygiagrečiu'!$P:$Y,10,FALSE)</f>
        <v>Palikti Kainyne</v>
      </c>
      <c r="G47" s="3" t="str">
        <f>VLOOKUP(E47,'[1]1 gam su lygiagrečiu'!$P:$Z,11,FALSE)</f>
        <v>Estradiolis vienintelis Kainyne esantis grynas estrogenas, būtinas pakaitinei hormonų terapijai.</v>
      </c>
      <c r="H47" s="3">
        <v>1</v>
      </c>
      <c r="I47" s="3" t="s">
        <v>18</v>
      </c>
      <c r="J47" s="3" t="s">
        <v>18</v>
      </c>
      <c r="K47" s="3" t="s">
        <v>18</v>
      </c>
      <c r="L47" s="3" t="s">
        <v>19</v>
      </c>
      <c r="M47" s="3"/>
      <c r="N47" s="3"/>
      <c r="O47" s="3"/>
      <c r="P47" s="3" t="s">
        <v>19</v>
      </c>
    </row>
    <row r="48" spans="1:16" ht="26.4" hidden="1" x14ac:dyDescent="0.3">
      <c r="A48" s="3" t="s">
        <v>599</v>
      </c>
      <c r="B48" s="3" t="s">
        <v>600</v>
      </c>
      <c r="C48" s="7" t="s">
        <v>107</v>
      </c>
      <c r="D48" s="3" t="s">
        <v>601</v>
      </c>
      <c r="E48" s="3">
        <v>1000738</v>
      </c>
      <c r="F48" s="3" t="str">
        <f>VLOOKUP(E48,'[1]1 gam su lygiagrečiu'!$P:$Y,10,FALSE)</f>
        <v>Palikti Kainyne</v>
      </c>
      <c r="G48" s="3" t="str">
        <f>VLOOKUP(E48,'[1]1 gam su lygiagrečiu'!$P:$Z,11,FALSE)</f>
        <v>Estradiolis vienintelis Kainyne esantis grynas estrogenas, būtinas pakaitinei hormonų terapijai.</v>
      </c>
      <c r="H48" s="3">
        <v>1</v>
      </c>
      <c r="I48" s="3" t="s">
        <v>18</v>
      </c>
      <c r="J48" s="3" t="s">
        <v>18</v>
      </c>
      <c r="K48" s="3" t="s">
        <v>18</v>
      </c>
      <c r="L48" s="3"/>
      <c r="M48" s="3"/>
      <c r="N48" s="3"/>
      <c r="O48" s="3"/>
      <c r="P48" s="3" t="s">
        <v>19</v>
      </c>
    </row>
    <row r="49" spans="1:16" ht="26.4" hidden="1" x14ac:dyDescent="0.3">
      <c r="A49" s="3" t="s">
        <v>602</v>
      </c>
      <c r="B49" s="3" t="s">
        <v>603</v>
      </c>
      <c r="C49" s="7" t="s">
        <v>107</v>
      </c>
      <c r="D49" s="3" t="s">
        <v>604</v>
      </c>
      <c r="E49" s="3">
        <v>1002576</v>
      </c>
      <c r="F49" s="3" t="str">
        <f>VLOOKUP(E49,'[1]1 gam su lygiagrečiu'!$P:$Y,10,FALSE)</f>
        <v>Palikti Kainyne</v>
      </c>
      <c r="G49" s="3" t="str">
        <f>VLOOKUP(E49,'[1]1 gam su lygiagrečiu'!$P:$Z,11,FALSE)</f>
        <v>Estradiolis vienintelis Kainyne esantis grynas estrogenas, būtinas pakaitinei hormonų terapijai.</v>
      </c>
      <c r="H49" s="3">
        <v>1</v>
      </c>
      <c r="I49" s="3" t="s">
        <v>18</v>
      </c>
      <c r="J49" s="3" t="s">
        <v>18</v>
      </c>
      <c r="K49" s="3" t="s">
        <v>18</v>
      </c>
      <c r="L49" s="3"/>
      <c r="M49" s="3"/>
      <c r="N49" s="3"/>
      <c r="O49" s="3"/>
      <c r="P49" s="3" t="s">
        <v>19</v>
      </c>
    </row>
    <row r="50" spans="1:16" ht="26.4" hidden="1" x14ac:dyDescent="0.3">
      <c r="A50" s="3" t="s">
        <v>602</v>
      </c>
      <c r="B50" s="3" t="s">
        <v>603</v>
      </c>
      <c r="C50" s="7" t="s">
        <v>107</v>
      </c>
      <c r="D50" s="8" t="s">
        <v>605</v>
      </c>
      <c r="E50" s="3">
        <v>1104340</v>
      </c>
      <c r="F50" s="3" t="str">
        <f>VLOOKUP(E50,'[1]1 gam su lygiagrečiu'!$P:$Y,10,FALSE)</f>
        <v>Palikti Kainyne</v>
      </c>
      <c r="G50" s="3" t="str">
        <f>VLOOKUP(E50,'[1]1 gam su lygiagrečiu'!$P:$Z,11,FALSE)</f>
        <v>Estradiolis vienintelis Kainyne esantis grynas estrogenas, būtinas pakaitinei hormonų terapijai.</v>
      </c>
      <c r="H50" s="3">
        <v>1</v>
      </c>
      <c r="I50" s="3" t="s">
        <v>18</v>
      </c>
      <c r="J50" s="3" t="s">
        <v>18</v>
      </c>
      <c r="K50" s="3" t="s">
        <v>18</v>
      </c>
      <c r="L50" s="3" t="s">
        <v>19</v>
      </c>
      <c r="M50" s="3"/>
      <c r="N50" s="3"/>
      <c r="O50" s="3"/>
      <c r="P50" s="3" t="s">
        <v>19</v>
      </c>
    </row>
    <row r="51" spans="1:16" ht="39.6" hidden="1" x14ac:dyDescent="0.3">
      <c r="A51" s="3" t="s">
        <v>606</v>
      </c>
      <c r="B51" s="3" t="s">
        <v>607</v>
      </c>
      <c r="C51" s="7" t="s">
        <v>608</v>
      </c>
      <c r="D51" s="8" t="s">
        <v>609</v>
      </c>
      <c r="E51" s="3">
        <v>1102857</v>
      </c>
      <c r="F51" s="3" t="str">
        <f>VLOOKUP(E51,'[1]1 gam su lygiagrečiu'!$P:$Y,10,FALSE)</f>
        <v>Palikti kainyne</v>
      </c>
      <c r="G51" s="3" t="str">
        <f>VLOOKUP(E51,'[1]1 gam su lygiagrečiu'!$P:$Z,11,FALSE)</f>
        <v xml:space="preserve">Skiriamas kaip pirmo pasirinkimo bakterinių kvėpavimo takų infekcijų pneumonijos bei odos ir poodžio infekcijų gydymui. </v>
      </c>
      <c r="H51" s="3">
        <v>1</v>
      </c>
      <c r="I51" s="3" t="s">
        <v>18</v>
      </c>
      <c r="J51" s="3" t="s">
        <v>18</v>
      </c>
      <c r="K51" s="3" t="s">
        <v>18</v>
      </c>
      <c r="L51" s="3" t="s">
        <v>19</v>
      </c>
      <c r="M51" s="3"/>
      <c r="N51" s="3"/>
      <c r="O51" s="3"/>
      <c r="P51" s="3" t="s">
        <v>19</v>
      </c>
    </row>
    <row r="52" spans="1:16" ht="39.6" hidden="1" x14ac:dyDescent="0.3">
      <c r="A52" s="3" t="s">
        <v>606</v>
      </c>
      <c r="B52" s="3" t="s">
        <v>607</v>
      </c>
      <c r="C52" s="7" t="s">
        <v>608</v>
      </c>
      <c r="D52" s="8" t="s">
        <v>609</v>
      </c>
      <c r="E52" s="3">
        <v>1102873</v>
      </c>
      <c r="F52" s="3" t="str">
        <f>VLOOKUP(E52,'[1]1 gam su lygiagrečiu'!$P:$Y,10,FALSE)</f>
        <v>Palikti kainyne</v>
      </c>
      <c r="G52" s="3" t="str">
        <f>VLOOKUP(E52,'[1]1 gam su lygiagrečiu'!$P:$Z,11,FALSE)</f>
        <v xml:space="preserve">Skiriamas kaip pirmo pasirinkimo bakterinių kvėpavimo takų infekcijų pneumonijos bei odos ir poodžio infekcijų gydymui. </v>
      </c>
      <c r="H52" s="3">
        <v>1</v>
      </c>
      <c r="I52" s="3" t="s">
        <v>18</v>
      </c>
      <c r="J52" s="3" t="s">
        <v>18</v>
      </c>
      <c r="K52" s="3" t="s">
        <v>18</v>
      </c>
      <c r="L52" s="3" t="s">
        <v>19</v>
      </c>
      <c r="M52" s="3"/>
      <c r="N52" s="3"/>
      <c r="O52" s="3"/>
      <c r="P52" s="3" t="s">
        <v>19</v>
      </c>
    </row>
    <row r="53" spans="1:16" ht="39.6" hidden="1" x14ac:dyDescent="0.3">
      <c r="A53" s="3" t="s">
        <v>606</v>
      </c>
      <c r="B53" s="3" t="s">
        <v>607</v>
      </c>
      <c r="C53" s="7" t="s">
        <v>608</v>
      </c>
      <c r="D53" s="8" t="s">
        <v>609</v>
      </c>
      <c r="E53" s="3">
        <v>1104065</v>
      </c>
      <c r="F53" s="3" t="str">
        <f>VLOOKUP(E53,'[1]1 gam su lygiagrečiu'!$P:$Y,10,FALSE)</f>
        <v>Palikti kainyne</v>
      </c>
      <c r="G53" s="3" t="str">
        <f>VLOOKUP(E53,'[1]1 gam su lygiagrečiu'!$P:$Z,11,FALSE)</f>
        <v xml:space="preserve">Skiriamas kaip pirmo pasirinkimo bakterinių kvėpavimo takų infekcijų pneumonijos bei odos ir poodžio infekcijų gydymui. </v>
      </c>
      <c r="H53" s="3">
        <v>1</v>
      </c>
      <c r="I53" s="3" t="s">
        <v>18</v>
      </c>
      <c r="J53" s="3" t="s">
        <v>18</v>
      </c>
      <c r="K53" s="3" t="s">
        <v>18</v>
      </c>
      <c r="L53" s="3" t="s">
        <v>19</v>
      </c>
      <c r="M53" s="3"/>
      <c r="N53" s="3"/>
      <c r="O53" s="3"/>
      <c r="P53" s="3" t="s">
        <v>19</v>
      </c>
    </row>
    <row r="54" spans="1:16" ht="39.6" hidden="1" x14ac:dyDescent="0.3">
      <c r="A54" s="3" t="s">
        <v>606</v>
      </c>
      <c r="B54" s="3" t="s">
        <v>607</v>
      </c>
      <c r="C54" s="7" t="s">
        <v>608</v>
      </c>
      <c r="D54" s="3" t="s">
        <v>609</v>
      </c>
      <c r="E54" s="3">
        <v>1003390</v>
      </c>
      <c r="F54" s="3" t="str">
        <f>VLOOKUP(E54,'[1]1 gam su lygiagrečiu'!$P:$Y,10,FALSE)</f>
        <v>Palikti kainyne</v>
      </c>
      <c r="G54" s="3" t="str">
        <f>VLOOKUP(E54,'[1]1 gam su lygiagrečiu'!$P:$Z,11,FALSE)</f>
        <v xml:space="preserve">B sąraše esantis antibiotikas, kuris skiriamas kaip pirmo pasirinkimo bakterinių kvėpavimo takų infekcijų pneumonijos bei odos ir poodžio infekcijų gydymui. </v>
      </c>
      <c r="H54" s="3">
        <v>1</v>
      </c>
      <c r="I54" s="3" t="s">
        <v>18</v>
      </c>
      <c r="J54" s="3" t="s">
        <v>18</v>
      </c>
      <c r="K54" s="3" t="s">
        <v>18</v>
      </c>
      <c r="L54" s="3"/>
      <c r="M54" s="3"/>
      <c r="N54" s="3"/>
      <c r="O54" s="3"/>
      <c r="P54" s="3" t="s">
        <v>19</v>
      </c>
    </row>
    <row r="55" spans="1:16" ht="52.8" x14ac:dyDescent="0.3">
      <c r="A55" s="3" t="s">
        <v>610</v>
      </c>
      <c r="B55" s="3" t="s">
        <v>611</v>
      </c>
      <c r="C55" s="7" t="s">
        <v>612</v>
      </c>
      <c r="D55" s="8" t="s">
        <v>613</v>
      </c>
      <c r="E55" s="3">
        <v>1103977</v>
      </c>
      <c r="F55" s="3" t="s">
        <v>934</v>
      </c>
      <c r="G55" s="3" t="s">
        <v>935</v>
      </c>
      <c r="H55" s="3">
        <v>1</v>
      </c>
      <c r="I55" s="3" t="s">
        <v>18</v>
      </c>
      <c r="J55" s="3" t="s">
        <v>18</v>
      </c>
      <c r="K55" s="3" t="s">
        <v>18</v>
      </c>
      <c r="L55" s="3" t="s">
        <v>19</v>
      </c>
      <c r="M55" s="3"/>
      <c r="N55" s="3"/>
      <c r="O55" s="3"/>
      <c r="P55" s="3" t="s">
        <v>19</v>
      </c>
    </row>
    <row r="56" spans="1:16" ht="52.8" x14ac:dyDescent="0.3">
      <c r="A56" s="3" t="s">
        <v>610</v>
      </c>
      <c r="B56" s="3" t="s">
        <v>611</v>
      </c>
      <c r="C56" s="7" t="s">
        <v>612</v>
      </c>
      <c r="D56" s="8" t="s">
        <v>614</v>
      </c>
      <c r="E56" s="3">
        <v>1103976</v>
      </c>
      <c r="F56" s="3" t="s">
        <v>934</v>
      </c>
      <c r="G56" s="3" t="s">
        <v>935</v>
      </c>
      <c r="H56" s="3">
        <v>1</v>
      </c>
      <c r="I56" s="3" t="s">
        <v>18</v>
      </c>
      <c r="J56" s="3" t="s">
        <v>18</v>
      </c>
      <c r="K56" s="3" t="s">
        <v>18</v>
      </c>
      <c r="L56" s="3" t="s">
        <v>19</v>
      </c>
      <c r="M56" s="3"/>
      <c r="N56" s="3"/>
      <c r="O56" s="3"/>
      <c r="P56" s="3" t="s">
        <v>19</v>
      </c>
    </row>
    <row r="57" spans="1:16" ht="79.2" hidden="1" x14ac:dyDescent="0.3">
      <c r="A57" s="3" t="s">
        <v>615</v>
      </c>
      <c r="B57" s="3" t="s">
        <v>616</v>
      </c>
      <c r="C57" s="7" t="s">
        <v>617</v>
      </c>
      <c r="D57" s="8" t="s">
        <v>618</v>
      </c>
      <c r="E57" s="3">
        <v>1098890</v>
      </c>
      <c r="F57" s="3" t="str">
        <f>VLOOKUP(E57,'[1]1 gam su lygiagrečiu'!$P:$Y,10,FALSE)</f>
        <v>Palikti Kainyne</v>
      </c>
      <c r="G57" s="3" t="str">
        <f>VLOOKUP(E57,'[1]1 gam su lygiagrečiu'!$P:$Z,11,FALSE)</f>
        <v>Tai sintetinis antinksčių žievinės dalies hormonas, skiriamas pirminiam ir antriniam antinksčių žievės nepakankamumui ir adrenogenitailio sindromo gydymui, poveikis stipresnis nei kito panašaus veikimo vaisto - hidrokortizono. Skiriasi šių vaistų terapinės indikacijos.</v>
      </c>
      <c r="H57" s="3">
        <v>1</v>
      </c>
      <c r="I57" s="3" t="s">
        <v>18</v>
      </c>
      <c r="J57" s="3" t="s">
        <v>18</v>
      </c>
      <c r="K57" s="3" t="s">
        <v>18</v>
      </c>
      <c r="L57" s="3" t="s">
        <v>19</v>
      </c>
      <c r="M57" s="3"/>
      <c r="N57" s="3"/>
      <c r="O57" s="3"/>
      <c r="P57" s="3" t="s">
        <v>19</v>
      </c>
    </row>
    <row r="58" spans="1:16" ht="26.4" hidden="1" x14ac:dyDescent="0.3">
      <c r="A58" s="3" t="s">
        <v>615</v>
      </c>
      <c r="B58" s="3" t="s">
        <v>616</v>
      </c>
      <c r="C58" s="7" t="s">
        <v>617</v>
      </c>
      <c r="D58" s="8" t="s">
        <v>618</v>
      </c>
      <c r="E58" s="3">
        <v>1105620</v>
      </c>
      <c r="F58" s="3" t="str">
        <f>$F$3</f>
        <v>Palikti Kainyne</v>
      </c>
      <c r="G58" s="3" t="s">
        <v>947</v>
      </c>
      <c r="H58" s="3">
        <v>1</v>
      </c>
      <c r="I58" s="3" t="s">
        <v>18</v>
      </c>
      <c r="J58" s="3" t="s">
        <v>18</v>
      </c>
      <c r="K58" s="3" t="s">
        <v>18</v>
      </c>
      <c r="L58" s="3" t="s">
        <v>19</v>
      </c>
      <c r="M58" s="3"/>
      <c r="N58" s="3"/>
      <c r="O58" s="3"/>
      <c r="P58" s="3"/>
    </row>
    <row r="59" spans="1:16" ht="79.2" hidden="1" x14ac:dyDescent="0.3">
      <c r="A59" s="3" t="s">
        <v>615</v>
      </c>
      <c r="B59" s="3" t="s">
        <v>616</v>
      </c>
      <c r="C59" s="7" t="s">
        <v>617</v>
      </c>
      <c r="D59" s="3" t="s">
        <v>619</v>
      </c>
      <c r="E59" s="3">
        <v>1081257</v>
      </c>
      <c r="F59" s="3" t="str">
        <f>VLOOKUP(E59,'[1]1 gam su lygiagrečiu'!$P:$Y,10,FALSE)</f>
        <v>Palikti Kainyne</v>
      </c>
      <c r="G59" s="3" t="str">
        <f>VLOOKUP(E59,'[1]1 gam su lygiagrečiu'!$P:$Z,11,FALSE)</f>
        <v>Tai sintetinis antinksčių žievinės dalies hormonas, skiriamas pirminiam ir antriniam antinksčių žievės nepakankamumui ir adrenogenitailio sindromo gydymui, poveikis stipresnis nei kito panašaus veikimo vaisto - hidrokortizono. Skiriasi šių vaistų terapinės indikacijos.</v>
      </c>
      <c r="H59" s="3">
        <v>1</v>
      </c>
      <c r="I59" s="3" t="s">
        <v>18</v>
      </c>
      <c r="J59" s="3" t="s">
        <v>18</v>
      </c>
      <c r="K59" s="3" t="s">
        <v>18</v>
      </c>
      <c r="L59" s="3"/>
      <c r="M59" s="3"/>
      <c r="N59" s="3"/>
      <c r="O59" s="3"/>
      <c r="P59" s="3" t="s">
        <v>19</v>
      </c>
    </row>
    <row r="60" spans="1:16" ht="26.4" hidden="1" x14ac:dyDescent="0.3">
      <c r="A60" s="3" t="s">
        <v>620</v>
      </c>
      <c r="B60" s="3" t="s">
        <v>621</v>
      </c>
      <c r="C60" s="7" t="s">
        <v>622</v>
      </c>
      <c r="D60" s="8" t="s">
        <v>623</v>
      </c>
      <c r="E60" s="3">
        <v>1105586</v>
      </c>
      <c r="F60" s="3" t="str">
        <f t="shared" ref="F60:F61" si="3">$F$3</f>
        <v>Palikti Kainyne</v>
      </c>
      <c r="G60" s="3" t="s">
        <v>947</v>
      </c>
      <c r="H60" s="3">
        <v>1</v>
      </c>
      <c r="I60" s="3" t="s">
        <v>18</v>
      </c>
      <c r="J60" s="3" t="s">
        <v>18</v>
      </c>
      <c r="K60" s="3" t="s">
        <v>18</v>
      </c>
      <c r="L60" s="3" t="s">
        <v>19</v>
      </c>
      <c r="M60" s="3"/>
      <c r="N60" s="3"/>
      <c r="O60" s="3"/>
      <c r="P60" s="3"/>
    </row>
    <row r="61" spans="1:16" ht="26.4" hidden="1" x14ac:dyDescent="0.3">
      <c r="A61" s="3" t="s">
        <v>620</v>
      </c>
      <c r="B61" s="3" t="s">
        <v>621</v>
      </c>
      <c r="C61" s="7" t="s">
        <v>622</v>
      </c>
      <c r="D61" s="3" t="s">
        <v>623</v>
      </c>
      <c r="E61" s="3">
        <v>1059629</v>
      </c>
      <c r="F61" s="3" t="str">
        <f t="shared" si="3"/>
        <v>Palikti Kainyne</v>
      </c>
      <c r="G61" s="3" t="s">
        <v>947</v>
      </c>
      <c r="H61" s="3">
        <v>1</v>
      </c>
      <c r="I61" s="3" t="s">
        <v>18</v>
      </c>
      <c r="J61" s="3" t="s">
        <v>18</v>
      </c>
      <c r="K61" s="3" t="s">
        <v>18</v>
      </c>
      <c r="L61" s="3"/>
      <c r="M61" s="3"/>
      <c r="N61" s="3"/>
      <c r="O61" s="3"/>
      <c r="P61" s="3"/>
    </row>
    <row r="62" spans="1:16" hidden="1" x14ac:dyDescent="0.3">
      <c r="A62" s="3" t="s">
        <v>624</v>
      </c>
      <c r="B62" s="3" t="s">
        <v>625</v>
      </c>
      <c r="C62" s="7" t="s">
        <v>626</v>
      </c>
      <c r="D62" s="8" t="s">
        <v>627</v>
      </c>
      <c r="E62" s="3">
        <v>1079991</v>
      </c>
      <c r="F62" s="3" t="str">
        <f>VLOOKUP(E62,'[1]1 gam su lygiagrečiu'!$P:$Y,10,FALSE)</f>
        <v>Palikti Kainyne</v>
      </c>
      <c r="G62" s="3" t="str">
        <f>VLOOKUP(E62,'[1]1 gam su lygiagrečiu'!$P:$Z,11,FALSE)</f>
        <v>Farmacinė forma skiriama vaikams</v>
      </c>
      <c r="H62" s="3">
        <v>1</v>
      </c>
      <c r="I62" s="3" t="s">
        <v>18</v>
      </c>
      <c r="J62" s="3" t="s">
        <v>18</v>
      </c>
      <c r="K62" s="3" t="s">
        <v>18</v>
      </c>
      <c r="L62" s="3" t="s">
        <v>19</v>
      </c>
      <c r="M62" s="3"/>
      <c r="N62" s="3"/>
      <c r="O62" s="3"/>
      <c r="P62" s="3" t="s">
        <v>19</v>
      </c>
    </row>
    <row r="63" spans="1:16" hidden="1" x14ac:dyDescent="0.3">
      <c r="A63" s="3" t="s">
        <v>624</v>
      </c>
      <c r="B63" s="3" t="s">
        <v>625</v>
      </c>
      <c r="C63" s="7" t="s">
        <v>626</v>
      </c>
      <c r="D63" s="3" t="s">
        <v>627</v>
      </c>
      <c r="E63" s="3">
        <v>1000530</v>
      </c>
      <c r="F63" s="3" t="str">
        <f>VLOOKUP(E63,'[1]1 gam su lygiagrečiu'!$P:$Y,10,FALSE)</f>
        <v>Palikti Kainyne</v>
      </c>
      <c r="G63" s="3" t="str">
        <f>VLOOKUP(E63,'[1]1 gam su lygiagrečiu'!$P:$Z,11,FALSE)</f>
        <v>Farmacinė forma skiriama vaikams</v>
      </c>
      <c r="H63" s="3">
        <v>1</v>
      </c>
      <c r="I63" s="3" t="s">
        <v>18</v>
      </c>
      <c r="J63" s="3" t="s">
        <v>18</v>
      </c>
      <c r="K63" s="3" t="s">
        <v>18</v>
      </c>
      <c r="L63" s="3"/>
      <c r="M63" s="3"/>
      <c r="N63" s="3"/>
      <c r="O63" s="3"/>
      <c r="P63" s="3" t="s">
        <v>19</v>
      </c>
    </row>
    <row r="64" spans="1:16" hidden="1" x14ac:dyDescent="0.3">
      <c r="A64" s="3" t="s">
        <v>624</v>
      </c>
      <c r="B64" s="3" t="s">
        <v>625</v>
      </c>
      <c r="C64" s="7" t="s">
        <v>626</v>
      </c>
      <c r="D64" s="8" t="s">
        <v>627</v>
      </c>
      <c r="E64" s="3">
        <v>1085794</v>
      </c>
      <c r="F64" s="3" t="str">
        <f>VLOOKUP(E64,'[1]1 gam su lygiagrečiu'!$P:$Y,10,FALSE)</f>
        <v>Palikti Kainyne</v>
      </c>
      <c r="G64" s="3" t="str">
        <f>VLOOKUP(E64,'[1]1 gam su lygiagrečiu'!$P:$Z,11,FALSE)</f>
        <v>Farmacinė forma skiriama vaikams</v>
      </c>
      <c r="H64" s="3">
        <v>1</v>
      </c>
      <c r="I64" s="3" t="s">
        <v>18</v>
      </c>
      <c r="J64" s="3" t="s">
        <v>18</v>
      </c>
      <c r="K64" s="3" t="s">
        <v>18</v>
      </c>
      <c r="L64" s="3" t="s">
        <v>19</v>
      </c>
      <c r="M64" s="3"/>
      <c r="N64" s="3"/>
      <c r="O64" s="3"/>
      <c r="P64" s="3" t="s">
        <v>19</v>
      </c>
    </row>
    <row r="65" spans="1:16" ht="39.6" hidden="1" x14ac:dyDescent="0.3">
      <c r="A65" s="3" t="s">
        <v>628</v>
      </c>
      <c r="B65" s="3" t="s">
        <v>629</v>
      </c>
      <c r="C65" s="7" t="s">
        <v>626</v>
      </c>
      <c r="D65" s="3" t="s">
        <v>630</v>
      </c>
      <c r="E65" s="3">
        <v>1000528</v>
      </c>
      <c r="F65" s="3" t="str">
        <f>VLOOKUP(E65,'[1]1 gam su lygiagrečiu'!$P:$Y,10,FALSE)</f>
        <v>Palikti Kainyne</v>
      </c>
      <c r="G65" s="3" t="str">
        <f>VLOOKUP(E65,'[1]1 gam su lygiagrečiu'!$P:$Z,11,FALSE)</f>
        <v>Flutikazono tepalas priskiriamas 3 vietinių GKK grupei (stiprių). Kitų tokio stiprumo ir tokios farmacinės formos vietinių GKK Kainyne nėra.</v>
      </c>
      <c r="H65" s="3">
        <v>1</v>
      </c>
      <c r="I65" s="3" t="s">
        <v>18</v>
      </c>
      <c r="J65" s="3" t="s">
        <v>18</v>
      </c>
      <c r="K65" s="3" t="s">
        <v>18</v>
      </c>
      <c r="L65" s="3"/>
      <c r="M65" s="3"/>
      <c r="N65" s="3"/>
      <c r="O65" s="3"/>
      <c r="P65" s="3" t="s">
        <v>19</v>
      </c>
    </row>
    <row r="66" spans="1:16" ht="39.6" hidden="1" x14ac:dyDescent="0.3">
      <c r="A66" s="3" t="s">
        <v>628</v>
      </c>
      <c r="B66" s="3" t="s">
        <v>629</v>
      </c>
      <c r="C66" s="7" t="s">
        <v>626</v>
      </c>
      <c r="D66" s="8" t="s">
        <v>630</v>
      </c>
      <c r="E66" s="3">
        <v>1099084</v>
      </c>
      <c r="F66" s="3" t="str">
        <f>VLOOKUP(E66,'[1]1 gam su lygiagrečiu'!$P:$Y,10,FALSE)</f>
        <v>Palikti Kainyne</v>
      </c>
      <c r="G66" s="3" t="str">
        <f>VLOOKUP(E66,'[1]1 gam su lygiagrečiu'!$P:$Z,11,FALSE)</f>
        <v>Flutikazono tepalas priskiriamas 3 vietinių GKK grupei (stiprių). Kitų tokio stiprumo ir tokios farmacinės formos vietinių GKK Kainyne nėra.</v>
      </c>
      <c r="H66" s="3">
        <v>1</v>
      </c>
      <c r="I66" s="3" t="s">
        <v>18</v>
      </c>
      <c r="J66" s="3" t="s">
        <v>18</v>
      </c>
      <c r="K66" s="3" t="s">
        <v>18</v>
      </c>
      <c r="L66" s="3" t="s">
        <v>19</v>
      </c>
      <c r="M66" s="3"/>
      <c r="N66" s="3"/>
      <c r="O66" s="3"/>
      <c r="P66" s="3" t="s">
        <v>19</v>
      </c>
    </row>
    <row r="67" spans="1:16" ht="92.4" hidden="1" x14ac:dyDescent="0.3">
      <c r="A67" s="3" t="s">
        <v>631</v>
      </c>
      <c r="B67" s="3" t="s">
        <v>632</v>
      </c>
      <c r="C67" s="7" t="s">
        <v>633</v>
      </c>
      <c r="D67" s="8" t="s">
        <v>634</v>
      </c>
      <c r="E67" s="3">
        <v>1091102</v>
      </c>
      <c r="F67" s="3" t="str">
        <f>VLOOKUP(E67,'[1]1 gam su lygiagrečiu'!$P:$Y,10,FALSE)</f>
        <v>Palikti Kainyne</v>
      </c>
      <c r="G67" s="3" t="str">
        <f>VLOOKUP(E67,'[1]1 gam su lygiagrečiu'!$P:$Z,11,FALSE)</f>
        <v>Serumo lipidų kiekį mažinantis vaistas, skiriamas, kai lipidogramoje MTL chlesterolis yra ≥1,4 mmol/l. Yra kompensuojami ir kiti statinų grupės vaistai, tačiau pagal komensuojamų vaistų A sąrašą, fluvastatinas vienintelis skiriamas nuolatiniam gydymui, jei po inkstų persodinimo pasireiškia lėtinis inksto transplantato atmetimas.</v>
      </c>
      <c r="H67" s="3">
        <v>1</v>
      </c>
      <c r="I67" s="3" t="s">
        <v>18</v>
      </c>
      <c r="J67" s="3" t="s">
        <v>18</v>
      </c>
      <c r="K67" s="3" t="s">
        <v>18</v>
      </c>
      <c r="L67" s="3" t="s">
        <v>19</v>
      </c>
      <c r="M67" s="3"/>
      <c r="N67" s="3"/>
      <c r="O67" s="3"/>
      <c r="P67" s="3" t="s">
        <v>19</v>
      </c>
    </row>
    <row r="68" spans="1:16" ht="92.4" hidden="1" x14ac:dyDescent="0.3">
      <c r="A68" s="3" t="s">
        <v>631</v>
      </c>
      <c r="B68" s="3" t="s">
        <v>632</v>
      </c>
      <c r="C68" s="7" t="s">
        <v>633</v>
      </c>
      <c r="D68" s="8" t="s">
        <v>634</v>
      </c>
      <c r="E68" s="3">
        <v>1067686</v>
      </c>
      <c r="F68" s="3" t="str">
        <f>VLOOKUP(E68,'[1]1 gam su lygiagrečiu'!$P:$Y,10,FALSE)</f>
        <v>Palikti Kainyne</v>
      </c>
      <c r="G68" s="3" t="str">
        <f>VLOOKUP(E68,'[1]1 gam su lygiagrečiu'!$P:$Z,11,FALSE)</f>
        <v>Serumo lipidų kiekį mažinantis vaistas, skiriamas, kai lipidogramoje MTL chlesterolis yra ≥1,4 mmol/l. Yra kompensuojami ir kiti statinų grupės vaistai, tačiau pagal komensuojamų vaistų A sąrašą, fluvastatinas vienintelis skiriamas nuolatiniam gydymui, jei po inkstų persodinimo pasireiškia lėtinis inksto transplantato atmetimas.</v>
      </c>
      <c r="H68" s="3">
        <v>1</v>
      </c>
      <c r="I68" s="3" t="s">
        <v>18</v>
      </c>
      <c r="J68" s="3" t="s">
        <v>18</v>
      </c>
      <c r="K68" s="3" t="s">
        <v>18</v>
      </c>
      <c r="L68" s="3" t="s">
        <v>19</v>
      </c>
      <c r="M68" s="3"/>
      <c r="N68" s="3"/>
      <c r="O68" s="3"/>
      <c r="P68" s="3" t="s">
        <v>19</v>
      </c>
    </row>
    <row r="69" spans="1:16" ht="145.19999999999999" hidden="1" x14ac:dyDescent="0.3">
      <c r="A69" s="3" t="s">
        <v>635</v>
      </c>
      <c r="B69" s="3" t="s">
        <v>636</v>
      </c>
      <c r="C69" s="7" t="s">
        <v>134</v>
      </c>
      <c r="D69" s="8" t="s">
        <v>637</v>
      </c>
      <c r="E69" s="3">
        <v>1087896</v>
      </c>
      <c r="F69" s="3" t="str">
        <f>VLOOKUP(E69,'[1]1 gam su lygiagrečiu'!$P:$Y,10,FALSE)</f>
        <v>Palikti kainyne</v>
      </c>
      <c r="G69" s="3" t="str">
        <f>VLOOKUP(E69,'[1]1 gam su lygiagrečiu'!$P:$Z,11,FALSE)</f>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
      <c r="H69" s="3">
        <v>1</v>
      </c>
      <c r="I69" s="3" t="s">
        <v>18</v>
      </c>
      <c r="J69" s="3" t="s">
        <v>18</v>
      </c>
      <c r="K69" s="3" t="s">
        <v>18</v>
      </c>
      <c r="L69" s="3" t="s">
        <v>19</v>
      </c>
      <c r="M69" s="3"/>
      <c r="N69" s="3"/>
      <c r="O69" s="3"/>
      <c r="P69" s="3" t="s">
        <v>19</v>
      </c>
    </row>
    <row r="70" spans="1:16" ht="145.19999999999999" hidden="1" x14ac:dyDescent="0.3">
      <c r="A70" s="3" t="s">
        <v>635</v>
      </c>
      <c r="B70" s="3" t="s">
        <v>636</v>
      </c>
      <c r="C70" s="7" t="s">
        <v>134</v>
      </c>
      <c r="D70" s="8" t="s">
        <v>638</v>
      </c>
      <c r="E70" s="3">
        <v>1102157</v>
      </c>
      <c r="F70" s="3" t="str">
        <f>VLOOKUP(E70,'[1]1 gam su lygiagrečiu'!$P:$Y,10,FALSE)</f>
        <v>Palikti kainyne</v>
      </c>
      <c r="G70" s="3" t="str">
        <f>VLOOKUP(E70,'[1]1 gam su lygiagrečiu'!$P:$Z,11,FALSE)</f>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
      <c r="H70" s="3">
        <v>1</v>
      </c>
      <c r="I70" s="3" t="s">
        <v>18</v>
      </c>
      <c r="J70" s="3" t="s">
        <v>18</v>
      </c>
      <c r="K70" s="3" t="s">
        <v>18</v>
      </c>
      <c r="L70" s="3" t="s">
        <v>19</v>
      </c>
      <c r="M70" s="3"/>
      <c r="N70" s="3"/>
      <c r="O70" s="3"/>
      <c r="P70" s="3" t="s">
        <v>19</v>
      </c>
    </row>
    <row r="71" spans="1:16" ht="145.19999999999999" hidden="1" x14ac:dyDescent="0.3">
      <c r="A71" s="3" t="s">
        <v>635</v>
      </c>
      <c r="B71" s="3" t="s">
        <v>636</v>
      </c>
      <c r="C71" s="7" t="s">
        <v>134</v>
      </c>
      <c r="D71" s="8" t="s">
        <v>637</v>
      </c>
      <c r="E71" s="3">
        <v>1091526</v>
      </c>
      <c r="F71" s="3" t="str">
        <f>VLOOKUP(E71,'[1]1 gam su lygiagrečiu'!$P:$Y,10,FALSE)</f>
        <v>Palikti kainyne</v>
      </c>
      <c r="G71" s="3" t="str">
        <f>VLOOKUP(E71,'[1]1 gam su lygiagrečiu'!$P:$Z,11,FALSE)</f>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
      <c r="H71" s="3">
        <v>1</v>
      </c>
      <c r="I71" s="3" t="s">
        <v>18</v>
      </c>
      <c r="J71" s="3" t="s">
        <v>18</v>
      </c>
      <c r="K71" s="3" t="s">
        <v>18</v>
      </c>
      <c r="L71" s="3" t="s">
        <v>19</v>
      </c>
      <c r="M71" s="3"/>
      <c r="N71" s="3"/>
      <c r="O71" s="3"/>
      <c r="P71" s="3" t="s">
        <v>19</v>
      </c>
    </row>
    <row r="72" spans="1:16" ht="145.19999999999999" hidden="1" x14ac:dyDescent="0.3">
      <c r="A72" s="3" t="s">
        <v>635</v>
      </c>
      <c r="B72" s="3" t="s">
        <v>636</v>
      </c>
      <c r="C72" s="7" t="s">
        <v>134</v>
      </c>
      <c r="D72" s="8" t="s">
        <v>637</v>
      </c>
      <c r="E72" s="3">
        <v>1104422</v>
      </c>
      <c r="F72" s="3" t="str">
        <f>VLOOKUP(E72,'[1]1 gam su lygiagrečiu'!$P:$Y,10,FALSE)</f>
        <v>Palikti kainyne</v>
      </c>
      <c r="G72" s="3" t="str">
        <f>VLOOKUP(E72,'[1]1 gam su lygiagrečiu'!$P:$Z,11,FALSE)</f>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
      <c r="H72" s="3">
        <v>1</v>
      </c>
      <c r="I72" s="3" t="s">
        <v>18</v>
      </c>
      <c r="J72" s="3" t="s">
        <v>18</v>
      </c>
      <c r="K72" s="3" t="s">
        <v>18</v>
      </c>
      <c r="L72" s="3" t="s">
        <v>19</v>
      </c>
      <c r="M72" s="3"/>
      <c r="N72" s="3"/>
      <c r="O72" s="3"/>
      <c r="P72" s="3" t="s">
        <v>19</v>
      </c>
    </row>
    <row r="73" spans="1:16" ht="145.19999999999999" hidden="1" x14ac:dyDescent="0.3">
      <c r="A73" s="3" t="s">
        <v>635</v>
      </c>
      <c r="B73" s="3" t="s">
        <v>636</v>
      </c>
      <c r="C73" s="7" t="s">
        <v>134</v>
      </c>
      <c r="D73" s="3" t="s">
        <v>637</v>
      </c>
      <c r="E73" s="3">
        <v>1000762</v>
      </c>
      <c r="F73" s="3" t="str">
        <f>VLOOKUP(E73,'[1]1 gam su lygiagrečiu'!$P:$Y,10,FALSE)</f>
        <v>Palikti kainyne</v>
      </c>
      <c r="G73" s="3" t="str">
        <f>VLOOKUP(E73,'[1]1 gam su lygiagrečiu'!$P:$Z,11,FALSE)</f>
        <v>Veiklioji medžiaga fluvoksaminas, kompensuojamas šizotipiniams ir kliedesiniams sutrikimams gydyti F25 bei sunkiems afektiniams sutrikimams gydyti, SSRI grupės vaistas.Kainyne yra ir kitų kompensuojamų SSRI grupės vaistų, tačiau fluvoksaminas mažiau sukelia kognityvinius sutrikimus, mažesnės su vaisto nutraukimu susijusios nepageidaujamos reakcijos. Taip šioms ligoms būdingas ilgalaikis gydymas, dažnai yra reikalinga dėl vaisto netoleravimo, nepasiekiamo norimo efekto ar atsiradus nepageidaujamoms reakcijos vieną vaistą keisti kitu.</v>
      </c>
      <c r="H73" s="3">
        <v>1</v>
      </c>
      <c r="I73" s="3" t="s">
        <v>18</v>
      </c>
      <c r="J73" s="3" t="s">
        <v>18</v>
      </c>
      <c r="K73" s="3" t="s">
        <v>18</v>
      </c>
      <c r="L73" s="3"/>
      <c r="M73" s="3"/>
      <c r="N73" s="3"/>
      <c r="O73" s="3"/>
      <c r="P73" s="3" t="s">
        <v>19</v>
      </c>
    </row>
    <row r="74" spans="1:16" ht="39.6" x14ac:dyDescent="0.3">
      <c r="A74" s="3" t="s">
        <v>639</v>
      </c>
      <c r="B74" s="3" t="s">
        <v>640</v>
      </c>
      <c r="C74" s="7" t="s">
        <v>142</v>
      </c>
      <c r="D74" s="8" t="s">
        <v>641</v>
      </c>
      <c r="E74" s="3">
        <v>1099974</v>
      </c>
      <c r="F74" s="3" t="str">
        <f>VLOOKUP(E74,'[1]1 gam su lygiagrečiu'!$P:$Y,10,FALSE)</f>
        <v>Neįrašyti į Kainyną</v>
      </c>
      <c r="G74" s="3" t="str">
        <f>VLOOKUP(E74,'[1]1 gam su lygiagrečiu'!$P:$Z,11,FALSE)</f>
        <v>AKF inhibitorius, skirtas AH gydymui. TLK (I10-I11, I15) kompensuojami taip pat kiti AKFi: ramiprilis, enalaprilis, perindoprilis, trandolaprilis</v>
      </c>
      <c r="H74" s="3">
        <v>1</v>
      </c>
      <c r="I74" s="3" t="s">
        <v>18</v>
      </c>
      <c r="J74" s="3" t="s">
        <v>18</v>
      </c>
      <c r="K74" s="3" t="s">
        <v>18</v>
      </c>
      <c r="L74" s="3" t="s">
        <v>19</v>
      </c>
      <c r="M74" s="3"/>
      <c r="N74" s="3"/>
      <c r="O74" s="3"/>
      <c r="P74" s="3" t="s">
        <v>19</v>
      </c>
    </row>
    <row r="75" spans="1:16" ht="39.6" x14ac:dyDescent="0.3">
      <c r="A75" s="3" t="s">
        <v>639</v>
      </c>
      <c r="B75" s="3" t="s">
        <v>640</v>
      </c>
      <c r="C75" s="7" t="s">
        <v>142</v>
      </c>
      <c r="D75" s="8" t="s">
        <v>642</v>
      </c>
      <c r="E75" s="3">
        <v>1097383</v>
      </c>
      <c r="F75" s="3" t="str">
        <f>VLOOKUP(E75,'[1]1 gam su lygiagrečiu'!$P:$Y,10,FALSE)</f>
        <v>Neįrašyti į Kainyną</v>
      </c>
      <c r="G75" s="3" t="str">
        <f>VLOOKUP(E75,'[1]1 gam su lygiagrečiu'!$P:$Z,11,FALSE)</f>
        <v>AKF inhibitorius, skirtas AH gydymui. TLK (I10-I11, I15) kompensuojami taip pat kiti AKFi: ramiprilis, enalaprilis, perindoprilis, trandolaprilis</v>
      </c>
      <c r="H75" s="3">
        <v>1</v>
      </c>
      <c r="I75" s="3" t="s">
        <v>18</v>
      </c>
      <c r="J75" s="3" t="s">
        <v>18</v>
      </c>
      <c r="K75" s="3" t="s">
        <v>18</v>
      </c>
      <c r="L75" s="3" t="s">
        <v>19</v>
      </c>
      <c r="M75" s="3"/>
      <c r="N75" s="3"/>
      <c r="O75" s="3"/>
      <c r="P75" s="3" t="s">
        <v>19</v>
      </c>
    </row>
    <row r="76" spans="1:16" ht="39.6" x14ac:dyDescent="0.3">
      <c r="A76" s="3" t="s">
        <v>639</v>
      </c>
      <c r="B76" s="3" t="s">
        <v>640</v>
      </c>
      <c r="C76" s="7" t="s">
        <v>142</v>
      </c>
      <c r="D76" s="8" t="s">
        <v>642</v>
      </c>
      <c r="E76" s="3">
        <v>1097402</v>
      </c>
      <c r="F76" s="3" t="str">
        <f>VLOOKUP(E76,'[1]1 gam su lygiagrečiu'!$P:$Y,10,FALSE)</f>
        <v>Neįrašyti į Kainyną</v>
      </c>
      <c r="G76" s="3" t="str">
        <f>VLOOKUP(E76,'[1]1 gam su lygiagrečiu'!$P:$Z,11,FALSE)</f>
        <v>AKF inhibitorius, skirtas AH gydymui. TLK (I10-I11, I15) kompensuojami taip pat kiti AKFi: ramiprilis, enalaprilis, perindoprilis, trandolaprilis</v>
      </c>
      <c r="H76" s="3">
        <v>1</v>
      </c>
      <c r="I76" s="3" t="s">
        <v>18</v>
      </c>
      <c r="J76" s="3" t="s">
        <v>18</v>
      </c>
      <c r="K76" s="3" t="s">
        <v>18</v>
      </c>
      <c r="L76" s="3" t="s">
        <v>19</v>
      </c>
      <c r="M76" s="3"/>
      <c r="N76" s="3"/>
      <c r="O76" s="3"/>
      <c r="P76" s="3" t="s">
        <v>19</v>
      </c>
    </row>
    <row r="77" spans="1:16" ht="79.2" hidden="1" x14ac:dyDescent="0.3">
      <c r="A77" s="3" t="s">
        <v>643</v>
      </c>
      <c r="B77" s="3" t="s">
        <v>644</v>
      </c>
      <c r="C77" s="7" t="s">
        <v>645</v>
      </c>
      <c r="D77" s="3" t="s">
        <v>646</v>
      </c>
      <c r="E77" s="3">
        <v>1003666</v>
      </c>
      <c r="F77" s="3" t="str">
        <f>VLOOKUP(E77,'[1]1 gam su lygiagrečiu'!$P:$Y,10,FALSE)</f>
        <v>Palikti kainyne</v>
      </c>
      <c r="G77" s="3" t="str">
        <f>VLOOKUP(E77,'[1]1 gam su lygiagrečiu'!$P:$Z,11,FALSE)</f>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
      <c r="H77" s="3">
        <v>1</v>
      </c>
      <c r="I77" s="3" t="s">
        <v>18</v>
      </c>
      <c r="J77" s="3" t="s">
        <v>18</v>
      </c>
      <c r="K77" s="3" t="s">
        <v>18</v>
      </c>
      <c r="L77" s="3"/>
      <c r="M77" s="3"/>
      <c r="N77" s="3"/>
      <c r="O77" s="3"/>
      <c r="P77" s="3" t="s">
        <v>19</v>
      </c>
    </row>
    <row r="78" spans="1:16" ht="79.2" hidden="1" x14ac:dyDescent="0.3">
      <c r="A78" s="3" t="s">
        <v>643</v>
      </c>
      <c r="B78" s="3" t="s">
        <v>644</v>
      </c>
      <c r="C78" s="7" t="s">
        <v>645</v>
      </c>
      <c r="D78" s="8" t="s">
        <v>646</v>
      </c>
      <c r="E78" s="3">
        <v>1097490</v>
      </c>
      <c r="F78" s="3" t="str">
        <f>VLOOKUP(E78,'[1]1 gam su lygiagrečiu'!$P:$Y,10,FALSE)</f>
        <v>Palikti kainyne</v>
      </c>
      <c r="G78" s="3" t="str">
        <f>VLOOKUP(E78,'[1]1 gam su lygiagrečiu'!$P:$Z,11,FALSE)</f>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
      <c r="H78" s="3">
        <v>1</v>
      </c>
      <c r="I78" s="3" t="s">
        <v>18</v>
      </c>
      <c r="J78" s="3" t="s">
        <v>18</v>
      </c>
      <c r="K78" s="3" t="s">
        <v>18</v>
      </c>
      <c r="L78" s="3" t="s">
        <v>19</v>
      </c>
      <c r="M78" s="3"/>
      <c r="N78" s="3"/>
      <c r="O78" s="3"/>
      <c r="P78" s="3" t="s">
        <v>19</v>
      </c>
    </row>
    <row r="79" spans="1:16" ht="79.2" hidden="1" x14ac:dyDescent="0.3">
      <c r="A79" s="3" t="s">
        <v>647</v>
      </c>
      <c r="B79" s="3" t="s">
        <v>648</v>
      </c>
      <c r="C79" s="7" t="s">
        <v>645</v>
      </c>
      <c r="D79" s="3" t="s">
        <v>649</v>
      </c>
      <c r="E79" s="3">
        <v>1000805</v>
      </c>
      <c r="F79" s="3" t="str">
        <f>VLOOKUP(E79,'[1]1 gam su lygiagrečiu'!$P:$Y,10,FALSE)</f>
        <v>Palikti kainyne</v>
      </c>
      <c r="G79" s="3" t="str">
        <f>VLOOKUP(E79,'[1]1 gam su lygiagrečiu'!$P:$Z,11,FALSE)</f>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
      <c r="H79" s="3">
        <v>1</v>
      </c>
      <c r="I79" s="3" t="s">
        <v>18</v>
      </c>
      <c r="J79" s="3" t="s">
        <v>18</v>
      </c>
      <c r="K79" s="3" t="s">
        <v>18</v>
      </c>
      <c r="L79" s="3"/>
      <c r="M79" s="3"/>
      <c r="N79" s="3"/>
      <c r="O79" s="3"/>
      <c r="P79" s="3" t="s">
        <v>19</v>
      </c>
    </row>
    <row r="80" spans="1:16" ht="79.2" hidden="1" x14ac:dyDescent="0.3">
      <c r="A80" s="3" t="s">
        <v>647</v>
      </c>
      <c r="B80" s="3" t="s">
        <v>648</v>
      </c>
      <c r="C80" s="7" t="s">
        <v>645</v>
      </c>
      <c r="D80" s="8" t="s">
        <v>650</v>
      </c>
      <c r="E80" s="3">
        <v>1102176</v>
      </c>
      <c r="F80" s="3" t="str">
        <f>VLOOKUP(E80,'[1]1 gam su lygiagrečiu'!$P:$Y,10,FALSE)</f>
        <v>Palikti kainyne</v>
      </c>
      <c r="G80" s="3" t="str">
        <f>VLOOKUP(E80,'[1]1 gam su lygiagrečiu'!$P:$Z,11,FALSE)</f>
        <v xml:space="preserve">Kompensuojamas su širdies ir inkstų funkcijos nepakankamumu susijusių edemų šalinimui. Kainyne yra kitas įvairių dozuočių klipinis diuretikas (torazemidas), tačiau šių vaistinių preparatų registruotos indikacijos bei kontraindikacijos šiek tiek skiriasi. </v>
      </c>
      <c r="H80" s="3">
        <v>1</v>
      </c>
      <c r="I80" s="3" t="s">
        <v>18</v>
      </c>
      <c r="J80" s="3" t="s">
        <v>18</v>
      </c>
      <c r="K80" s="3" t="s">
        <v>18</v>
      </c>
      <c r="L80" s="3" t="s">
        <v>19</v>
      </c>
      <c r="M80" s="3"/>
      <c r="N80" s="3"/>
      <c r="O80" s="3"/>
      <c r="P80" s="3" t="s">
        <v>19</v>
      </c>
    </row>
    <row r="81" spans="1:16" ht="26.4" hidden="1" x14ac:dyDescent="0.3">
      <c r="A81" s="3" t="s">
        <v>651</v>
      </c>
      <c r="B81" s="3" t="s">
        <v>652</v>
      </c>
      <c r="C81" s="7" t="s">
        <v>653</v>
      </c>
      <c r="D81" s="8" t="s">
        <v>654</v>
      </c>
      <c r="E81" s="3">
        <v>1067809</v>
      </c>
      <c r="F81" s="3" t="s">
        <v>920</v>
      </c>
      <c r="G81" s="3" t="s">
        <v>936</v>
      </c>
      <c r="H81" s="3">
        <v>1</v>
      </c>
      <c r="I81" s="3" t="s">
        <v>18</v>
      </c>
      <c r="J81" s="3" t="s">
        <v>18</v>
      </c>
      <c r="K81" s="3" t="s">
        <v>18</v>
      </c>
      <c r="L81" s="3" t="s">
        <v>19</v>
      </c>
      <c r="M81" s="3"/>
      <c r="N81" s="3"/>
      <c r="O81" s="3"/>
      <c r="P81" s="3" t="s">
        <v>19</v>
      </c>
    </row>
    <row r="82" spans="1:16" ht="26.4" hidden="1" x14ac:dyDescent="0.3">
      <c r="A82" s="3" t="s">
        <v>651</v>
      </c>
      <c r="B82" s="3" t="s">
        <v>652</v>
      </c>
      <c r="C82" s="7" t="s">
        <v>653</v>
      </c>
      <c r="D82" s="8" t="s">
        <v>654</v>
      </c>
      <c r="E82" s="3">
        <v>1079989</v>
      </c>
      <c r="F82" s="3" t="s">
        <v>920</v>
      </c>
      <c r="G82" s="3" t="s">
        <v>936</v>
      </c>
      <c r="H82" s="3">
        <v>1</v>
      </c>
      <c r="I82" s="3" t="s">
        <v>18</v>
      </c>
      <c r="J82" s="3" t="s">
        <v>18</v>
      </c>
      <c r="K82" s="3" t="s">
        <v>18</v>
      </c>
      <c r="L82" s="3" t="s">
        <v>19</v>
      </c>
      <c r="M82" s="3"/>
      <c r="N82" s="3"/>
      <c r="O82" s="3"/>
      <c r="P82" s="3" t="s">
        <v>19</v>
      </c>
    </row>
    <row r="83" spans="1:16" ht="26.4" hidden="1" x14ac:dyDescent="0.3">
      <c r="A83" s="3" t="s">
        <v>651</v>
      </c>
      <c r="B83" s="3" t="s">
        <v>652</v>
      </c>
      <c r="C83" s="7" t="s">
        <v>653</v>
      </c>
      <c r="D83" s="8" t="s">
        <v>654</v>
      </c>
      <c r="E83" s="3">
        <v>1105012</v>
      </c>
      <c r="F83" s="3" t="s">
        <v>920</v>
      </c>
      <c r="G83" s="3" t="s">
        <v>936</v>
      </c>
      <c r="H83" s="3">
        <v>1</v>
      </c>
      <c r="I83" s="3" t="s">
        <v>18</v>
      </c>
      <c r="J83" s="3" t="s">
        <v>18</v>
      </c>
      <c r="K83" s="3" t="s">
        <v>18</v>
      </c>
      <c r="L83" s="3" t="s">
        <v>19</v>
      </c>
      <c r="M83" s="3"/>
      <c r="N83" s="3"/>
      <c r="O83" s="3"/>
      <c r="P83" s="3"/>
    </row>
    <row r="84" spans="1:16" ht="26.4" hidden="1" x14ac:dyDescent="0.3">
      <c r="A84" s="3" t="s">
        <v>651</v>
      </c>
      <c r="B84" s="3" t="s">
        <v>652</v>
      </c>
      <c r="C84" s="7" t="s">
        <v>653</v>
      </c>
      <c r="D84" s="8" t="s">
        <v>654</v>
      </c>
      <c r="E84" s="3">
        <v>1105014</v>
      </c>
      <c r="F84" s="3" t="s">
        <v>920</v>
      </c>
      <c r="G84" s="3" t="s">
        <v>936</v>
      </c>
      <c r="H84" s="3">
        <v>1</v>
      </c>
      <c r="I84" s="3" t="s">
        <v>18</v>
      </c>
      <c r="J84" s="3" t="s">
        <v>18</v>
      </c>
      <c r="K84" s="3" t="s">
        <v>18</v>
      </c>
      <c r="L84" s="3" t="s">
        <v>19</v>
      </c>
      <c r="M84" s="3"/>
      <c r="N84" s="3"/>
      <c r="O84" s="3"/>
      <c r="P84" s="3"/>
    </row>
    <row r="85" spans="1:16" ht="26.4" hidden="1" x14ac:dyDescent="0.3">
      <c r="A85" s="3" t="s">
        <v>651</v>
      </c>
      <c r="B85" s="3" t="s">
        <v>652</v>
      </c>
      <c r="C85" s="7" t="s">
        <v>653</v>
      </c>
      <c r="D85" s="3" t="s">
        <v>654</v>
      </c>
      <c r="E85" s="3">
        <v>1004001</v>
      </c>
      <c r="F85" s="3" t="s">
        <v>920</v>
      </c>
      <c r="G85" s="3" t="s">
        <v>936</v>
      </c>
      <c r="H85" s="3">
        <v>1</v>
      </c>
      <c r="I85" s="3" t="s">
        <v>18</v>
      </c>
      <c r="J85" s="3" t="s">
        <v>18</v>
      </c>
      <c r="K85" s="3" t="s">
        <v>18</v>
      </c>
      <c r="L85" s="3"/>
      <c r="M85" s="3"/>
      <c r="N85" s="3"/>
      <c r="O85" s="3"/>
      <c r="P85" s="3" t="s">
        <v>19</v>
      </c>
    </row>
    <row r="86" spans="1:16" ht="26.4" hidden="1" x14ac:dyDescent="0.3">
      <c r="A86" s="3" t="s">
        <v>651</v>
      </c>
      <c r="B86" s="3" t="s">
        <v>652</v>
      </c>
      <c r="C86" s="7" t="s">
        <v>653</v>
      </c>
      <c r="D86" s="8" t="s">
        <v>654</v>
      </c>
      <c r="E86" s="3">
        <v>1104432</v>
      </c>
      <c r="F86" s="3" t="s">
        <v>920</v>
      </c>
      <c r="G86" s="3" t="s">
        <v>936</v>
      </c>
      <c r="H86" s="3">
        <v>1</v>
      </c>
      <c r="I86" s="3" t="s">
        <v>18</v>
      </c>
      <c r="J86" s="3" t="s">
        <v>18</v>
      </c>
      <c r="K86" s="3" t="s">
        <v>18</v>
      </c>
      <c r="L86" s="3" t="s">
        <v>19</v>
      </c>
      <c r="M86" s="3"/>
      <c r="N86" s="3"/>
      <c r="O86" s="3"/>
      <c r="P86" s="3" t="s">
        <v>19</v>
      </c>
    </row>
    <row r="87" spans="1:16" ht="26.4" hidden="1" x14ac:dyDescent="0.3">
      <c r="A87" s="3" t="s">
        <v>651</v>
      </c>
      <c r="B87" s="3" t="s">
        <v>652</v>
      </c>
      <c r="C87" s="7" t="s">
        <v>653</v>
      </c>
      <c r="D87" s="8" t="s">
        <v>654</v>
      </c>
      <c r="E87" s="3">
        <v>1104438</v>
      </c>
      <c r="F87" s="3" t="s">
        <v>920</v>
      </c>
      <c r="G87" s="3" t="s">
        <v>936</v>
      </c>
      <c r="H87" s="3">
        <v>1</v>
      </c>
      <c r="I87" s="3" t="s">
        <v>18</v>
      </c>
      <c r="J87" s="3" t="s">
        <v>18</v>
      </c>
      <c r="K87" s="3" t="s">
        <v>18</v>
      </c>
      <c r="L87" s="3" t="s">
        <v>19</v>
      </c>
      <c r="M87" s="3"/>
      <c r="N87" s="3"/>
      <c r="O87" s="3"/>
      <c r="P87" s="3" t="s">
        <v>19</v>
      </c>
    </row>
    <row r="88" spans="1:16" ht="26.4" hidden="1" x14ac:dyDescent="0.3">
      <c r="A88" s="3" t="s">
        <v>651</v>
      </c>
      <c r="B88" s="3" t="s">
        <v>652</v>
      </c>
      <c r="C88" s="7" t="s">
        <v>653</v>
      </c>
      <c r="D88" s="8" t="s">
        <v>655</v>
      </c>
      <c r="E88" s="3">
        <v>1104442</v>
      </c>
      <c r="F88" s="3" t="s">
        <v>920</v>
      </c>
      <c r="G88" s="3" t="s">
        <v>936</v>
      </c>
      <c r="H88" s="3">
        <v>1</v>
      </c>
      <c r="I88" s="3" t="s">
        <v>18</v>
      </c>
      <c r="J88" s="3" t="s">
        <v>18</v>
      </c>
      <c r="K88" s="3" t="s">
        <v>18</v>
      </c>
      <c r="L88" s="3" t="s">
        <v>19</v>
      </c>
      <c r="M88" s="3"/>
      <c r="N88" s="3"/>
      <c r="O88" s="3"/>
      <c r="P88" s="3" t="s">
        <v>19</v>
      </c>
    </row>
    <row r="89" spans="1:16" ht="26.4" hidden="1" x14ac:dyDescent="0.3">
      <c r="A89" s="3" t="s">
        <v>656</v>
      </c>
      <c r="B89" s="3" t="s">
        <v>657</v>
      </c>
      <c r="C89" s="7" t="s">
        <v>154</v>
      </c>
      <c r="D89" s="8" t="s">
        <v>658</v>
      </c>
      <c r="E89" s="3">
        <v>1104832</v>
      </c>
      <c r="F89" s="3" t="str">
        <f>$F$3</f>
        <v>Palikti Kainyne</v>
      </c>
      <c r="G89" s="3" t="s">
        <v>947</v>
      </c>
      <c r="H89" s="3">
        <v>1</v>
      </c>
      <c r="I89" s="3" t="s">
        <v>18</v>
      </c>
      <c r="J89" s="3" t="s">
        <v>18</v>
      </c>
      <c r="K89" s="3" t="s">
        <v>18</v>
      </c>
      <c r="L89" s="3" t="s">
        <v>19</v>
      </c>
      <c r="M89" s="3"/>
      <c r="N89" s="3"/>
      <c r="O89" s="3"/>
      <c r="P89" s="3"/>
    </row>
    <row r="90" spans="1:16" ht="79.2" hidden="1" x14ac:dyDescent="0.3">
      <c r="A90" s="3" t="s">
        <v>656</v>
      </c>
      <c r="B90" s="3" t="s">
        <v>657</v>
      </c>
      <c r="C90" s="7" t="s">
        <v>154</v>
      </c>
      <c r="D90" s="3" t="s">
        <v>659</v>
      </c>
      <c r="E90" s="3">
        <v>1001390</v>
      </c>
      <c r="F90" s="3" t="str">
        <f>VLOOKUP(E90,'[1]1 gam su lygiagrečiu'!$P:$Y,10,FALSE)</f>
        <v>Palikti Kainyne</v>
      </c>
      <c r="G90" s="3" t="str">
        <f>VLOOKUP(E90,'[1]1 gam su lygiagrečiu'!$P:$Z,11,FALSE)</f>
        <v>Glicerolio trinitratas vartojamas krūtinės anginos priepuolių profilaktikai ir nutraukimui, jeigu jie pasireiškia gydant ilgai veikiančiais nitratais. Lygiavertės alternatyvos nėra. Tabletinė vaisto forma yra prailginto veikimo, o ši purškiama forma - greito veikimo.</v>
      </c>
      <c r="H90" s="3">
        <v>1</v>
      </c>
      <c r="I90" s="3" t="s">
        <v>18</v>
      </c>
      <c r="J90" s="3" t="s">
        <v>18</v>
      </c>
      <c r="K90" s="3" t="s">
        <v>18</v>
      </c>
      <c r="L90" s="3"/>
      <c r="M90" s="3"/>
      <c r="N90" s="3"/>
      <c r="O90" s="3"/>
      <c r="P90" s="3" t="s">
        <v>19</v>
      </c>
    </row>
    <row r="91" spans="1:16" ht="79.2" hidden="1" x14ac:dyDescent="0.3">
      <c r="A91" s="3" t="s">
        <v>656</v>
      </c>
      <c r="B91" s="3" t="s">
        <v>657</v>
      </c>
      <c r="C91" s="7" t="s">
        <v>154</v>
      </c>
      <c r="D91" s="8" t="s">
        <v>660</v>
      </c>
      <c r="E91" s="3">
        <v>1103346</v>
      </c>
      <c r="F91" s="3" t="str">
        <f>VLOOKUP(E91,'[1]1 gam su lygiagrečiu'!$P:$Y,10,FALSE)</f>
        <v>Palikti Kainyne</v>
      </c>
      <c r="G91" s="3" t="str">
        <f>VLOOKUP(E91,'[1]1 gam su lygiagrečiu'!$P:$Z,11,FALSE)</f>
        <v>Glicerolio trinitratas vartojamas krūtinės anginos priepuolių profilaktikai ir nutraukimui, jeigu jie pasireiškia gydant ilgai veikiančiais nitratais. Lygiavertės alternatyvos nėra. Tabletinė vaisto forma yra prailginto veikimo, o ši purškiama forma - greito veikimo.</v>
      </c>
      <c r="H91" s="3">
        <v>1</v>
      </c>
      <c r="I91" s="3" t="s">
        <v>18</v>
      </c>
      <c r="J91" s="3" t="s">
        <v>18</v>
      </c>
      <c r="K91" s="3" t="s">
        <v>18</v>
      </c>
      <c r="L91" s="3" t="s">
        <v>19</v>
      </c>
      <c r="M91" s="3"/>
      <c r="N91" s="3"/>
      <c r="O91" s="3"/>
      <c r="P91" s="3" t="s">
        <v>19</v>
      </c>
    </row>
    <row r="92" spans="1:16" ht="66" x14ac:dyDescent="0.3">
      <c r="A92" s="3" t="s">
        <v>661</v>
      </c>
      <c r="B92" s="3" t="s">
        <v>662</v>
      </c>
      <c r="C92" s="7" t="s">
        <v>663</v>
      </c>
      <c r="D92" s="8" t="s">
        <v>664</v>
      </c>
      <c r="E92" s="3">
        <v>1104045</v>
      </c>
      <c r="F92" s="3" t="s">
        <v>934</v>
      </c>
      <c r="G92" s="3" t="s">
        <v>937</v>
      </c>
      <c r="H92" s="3">
        <v>1</v>
      </c>
      <c r="I92" s="3" t="s">
        <v>18</v>
      </c>
      <c r="J92" s="3" t="s">
        <v>18</v>
      </c>
      <c r="K92" s="3" t="s">
        <v>18</v>
      </c>
      <c r="L92" s="3" t="s">
        <v>19</v>
      </c>
      <c r="M92" s="3"/>
      <c r="N92" s="3"/>
      <c r="O92" s="3"/>
      <c r="P92" s="3" t="s">
        <v>19</v>
      </c>
    </row>
    <row r="93" spans="1:16" ht="66" x14ac:dyDescent="0.3">
      <c r="A93" s="3" t="s">
        <v>661</v>
      </c>
      <c r="B93" s="3" t="s">
        <v>662</v>
      </c>
      <c r="C93" s="7" t="s">
        <v>663</v>
      </c>
      <c r="D93" s="8" t="s">
        <v>664</v>
      </c>
      <c r="E93" s="3">
        <v>1104235</v>
      </c>
      <c r="F93" s="3" t="s">
        <v>938</v>
      </c>
      <c r="G93" s="3" t="s">
        <v>937</v>
      </c>
      <c r="H93" s="3">
        <v>1</v>
      </c>
      <c r="I93" s="3" t="s">
        <v>18</v>
      </c>
      <c r="J93" s="3" t="s">
        <v>18</v>
      </c>
      <c r="K93" s="3" t="s">
        <v>18</v>
      </c>
      <c r="L93" s="3" t="s">
        <v>19</v>
      </c>
      <c r="M93" s="3"/>
      <c r="N93" s="3"/>
      <c r="O93" s="3"/>
      <c r="P93" s="3" t="s">
        <v>19</v>
      </c>
    </row>
    <row r="94" spans="1:16" ht="52.8" hidden="1" x14ac:dyDescent="0.3">
      <c r="A94" s="3" t="s">
        <v>665</v>
      </c>
      <c r="B94" s="3" t="s">
        <v>666</v>
      </c>
      <c r="C94" s="7" t="s">
        <v>667</v>
      </c>
      <c r="D94" s="3" t="s">
        <v>668</v>
      </c>
      <c r="E94" s="3">
        <v>1092747</v>
      </c>
      <c r="F94" s="3" t="str">
        <f>VLOOKUP(E94,'[1]1 gam su lygiagrečiu'!$P:$Y,10,FALSE)</f>
        <v>Palikti kainyne</v>
      </c>
      <c r="G94" s="3" t="str">
        <f>VLOOKUP(E94,'[1]1 gam su lygiagrečiu'!$P:$Z,11,FALSE)</f>
        <v>Veiklioji medžiaga hidrokortizonas, kompensuojamas antinksčių nepakankamumui gydyti. Kainyne lieka ir kitų gamintojų to paties stiprumo hirokortizono, tačiau šis vienintelis yra modifikuoto atpalaidavimo formos</v>
      </c>
      <c r="H94" s="3">
        <v>1</v>
      </c>
      <c r="I94" s="3" t="s">
        <v>18</v>
      </c>
      <c r="J94" s="3" t="s">
        <v>18</v>
      </c>
      <c r="K94" s="3" t="s">
        <v>18</v>
      </c>
      <c r="L94" s="3"/>
      <c r="M94" s="3"/>
      <c r="N94" s="3"/>
      <c r="O94" s="3"/>
      <c r="P94" s="3" t="s">
        <v>19</v>
      </c>
    </row>
    <row r="95" spans="1:16" ht="52.8" hidden="1" x14ac:dyDescent="0.3">
      <c r="A95" s="3" t="s">
        <v>665</v>
      </c>
      <c r="B95" s="3" t="s">
        <v>666</v>
      </c>
      <c r="C95" s="7" t="s">
        <v>667</v>
      </c>
      <c r="D95" s="8" t="s">
        <v>668</v>
      </c>
      <c r="E95" s="3">
        <v>1103696</v>
      </c>
      <c r="F95" s="3" t="str">
        <f>VLOOKUP(E95,'[1]1 gam su lygiagrečiu'!$P:$Y,10,FALSE)</f>
        <v>Palikti kainyne</v>
      </c>
      <c r="G95" s="3" t="str">
        <f>VLOOKUP(E95,'[1]1 gam su lygiagrečiu'!$P:$Z,11,FALSE)</f>
        <v>Veiklioji medžiaga hidrokortizonas, kompensuojamas antinksčių nepakankamumui gydyti. Kainyne lieka ir kitų gamintojų to paties stiprumo hirokortizono, tačiau šis vienintelis yra modifikuoto atpalaidavimo formos</v>
      </c>
      <c r="H95" s="3">
        <v>1</v>
      </c>
      <c r="I95" s="3" t="s">
        <v>18</v>
      </c>
      <c r="J95" s="3" t="s">
        <v>18</v>
      </c>
      <c r="K95" s="3" t="s">
        <v>18</v>
      </c>
      <c r="L95" s="3" t="s">
        <v>19</v>
      </c>
      <c r="M95" s="3"/>
      <c r="N95" s="3"/>
      <c r="O95" s="3"/>
      <c r="P95" s="3" t="s">
        <v>19</v>
      </c>
    </row>
    <row r="96" spans="1:16" ht="52.8" hidden="1" x14ac:dyDescent="0.3">
      <c r="A96" s="3" t="s">
        <v>669</v>
      </c>
      <c r="B96" s="3" t="s">
        <v>670</v>
      </c>
      <c r="C96" s="7" t="s">
        <v>667</v>
      </c>
      <c r="D96" s="3" t="s">
        <v>671</v>
      </c>
      <c r="E96" s="3">
        <v>1092746</v>
      </c>
      <c r="F96" s="3" t="str">
        <f>VLOOKUP(E96,'[1]1 gam su lygiagrečiu'!$P:$Y,10,FALSE)</f>
        <v>Palikti kainyne</v>
      </c>
      <c r="G96" s="3" t="str">
        <f>VLOOKUP(E96,'[1]1 gam su lygiagrečiu'!$P:$Z,11,FALSE)</f>
        <v>Veiklioji medžiaga hidrokortizonas, kompensuojamas antinksčių nepakankamumui gydyti. Kainyne lieka ir kitų gamintojų to paties stiprumo hirokortizono, tačiau šis vienintelis yra modifikuoto atpalaidavimo formos</v>
      </c>
      <c r="H96" s="3">
        <v>1</v>
      </c>
      <c r="I96" s="3" t="s">
        <v>18</v>
      </c>
      <c r="J96" s="3" t="s">
        <v>18</v>
      </c>
      <c r="K96" s="3" t="s">
        <v>18</v>
      </c>
      <c r="L96" s="3"/>
      <c r="M96" s="3"/>
      <c r="N96" s="3"/>
      <c r="O96" s="3"/>
      <c r="P96" s="3" t="s">
        <v>19</v>
      </c>
    </row>
    <row r="97" spans="1:16" ht="52.8" hidden="1" x14ac:dyDescent="0.3">
      <c r="A97" s="3" t="s">
        <v>669</v>
      </c>
      <c r="B97" s="3" t="s">
        <v>670</v>
      </c>
      <c r="C97" s="7" t="s">
        <v>667</v>
      </c>
      <c r="D97" s="8" t="s">
        <v>671</v>
      </c>
      <c r="E97" s="3">
        <v>1103695</v>
      </c>
      <c r="F97" s="3" t="str">
        <f>VLOOKUP(E97,'[1]1 gam su lygiagrečiu'!$P:$Y,10,FALSE)</f>
        <v>Palikti kainyne</v>
      </c>
      <c r="G97" s="3" t="str">
        <f>VLOOKUP(E97,'[1]1 gam su lygiagrečiu'!$P:$Z,11,FALSE)</f>
        <v>Veiklioji medžiaga hidrokortizonas, kompensuojamas antinksčių nepakankamumui gydyti. Kainyne lieka ir kitų gamintojų to paties stiprumo hirokortizono, tačiau šis vienintelis yra modifikuoto atpalaidavimo formos</v>
      </c>
      <c r="H97" s="3">
        <v>1</v>
      </c>
      <c r="I97" s="3" t="s">
        <v>18</v>
      </c>
      <c r="J97" s="3" t="s">
        <v>18</v>
      </c>
      <c r="K97" s="3" t="s">
        <v>18</v>
      </c>
      <c r="L97" s="3" t="s">
        <v>19</v>
      </c>
      <c r="M97" s="3"/>
      <c r="N97" s="3"/>
      <c r="O97" s="3"/>
      <c r="P97" s="3" t="s">
        <v>19</v>
      </c>
    </row>
    <row r="98" spans="1:16" ht="39.6" hidden="1" x14ac:dyDescent="0.3">
      <c r="A98" s="3" t="s">
        <v>672</v>
      </c>
      <c r="B98" s="3" t="s">
        <v>673</v>
      </c>
      <c r="C98" s="7" t="s">
        <v>674</v>
      </c>
      <c r="D98" s="8" t="s">
        <v>675</v>
      </c>
      <c r="E98" s="3">
        <v>1084977</v>
      </c>
      <c r="F98" s="3" t="str">
        <f>VLOOKUP(E98,'[1]1 gam su lygiagrečiu'!$P:$Y,10,FALSE)</f>
        <v>Palikti Kainyne</v>
      </c>
      <c r="G98" s="3" t="str">
        <f>VLOOKUP(E98,'[1]1 gam su lygiagrečiu'!$P:$Z,11,FALSE)</f>
        <v>Vienintelis Kainyne esantis aminokvinolinas (antimaliarinis vaistinis preparatas), skirtas RA ir sisteminių jungiamojo audinio ligų gydymui</v>
      </c>
      <c r="H98" s="3">
        <v>1</v>
      </c>
      <c r="I98" s="3" t="s">
        <v>18</v>
      </c>
      <c r="J98" s="3" t="s">
        <v>18</v>
      </c>
      <c r="K98" s="3" t="s">
        <v>18</v>
      </c>
      <c r="L98" s="3" t="s">
        <v>19</v>
      </c>
      <c r="M98" s="3"/>
      <c r="N98" s="3"/>
      <c r="O98" s="3"/>
      <c r="P98" s="3" t="s">
        <v>19</v>
      </c>
    </row>
    <row r="99" spans="1:16" ht="39.6" hidden="1" x14ac:dyDescent="0.3">
      <c r="A99" s="3" t="s">
        <v>672</v>
      </c>
      <c r="B99" s="3" t="s">
        <v>673</v>
      </c>
      <c r="C99" s="7" t="s">
        <v>674</v>
      </c>
      <c r="D99" s="3" t="s">
        <v>676</v>
      </c>
      <c r="E99" s="3">
        <v>1003250</v>
      </c>
      <c r="F99" s="3" t="str">
        <f>VLOOKUP(E99,'[1]1 gam su lygiagrečiu'!$P:$Y,10,FALSE)</f>
        <v>Palikti Kainyne</v>
      </c>
      <c r="G99" s="3" t="str">
        <f>VLOOKUP(E99,'[1]1 gam su lygiagrečiu'!$P:$Z,11,FALSE)</f>
        <v>Vienintelis Kainyne esantis aminokvinolinas (antimaliarinis vaistinis preparatas), skirtas RA ir sisteminių jungiamojo audinio ligų gydymui</v>
      </c>
      <c r="H99" s="3">
        <v>1</v>
      </c>
      <c r="I99" s="3" t="s">
        <v>18</v>
      </c>
      <c r="J99" s="3" t="s">
        <v>18</v>
      </c>
      <c r="K99" s="3" t="s">
        <v>18</v>
      </c>
      <c r="L99" s="3"/>
      <c r="M99" s="3"/>
      <c r="N99" s="3"/>
      <c r="O99" s="3"/>
      <c r="P99" s="3" t="s">
        <v>19</v>
      </c>
    </row>
    <row r="100" spans="1:16" ht="39.6" hidden="1" x14ac:dyDescent="0.3">
      <c r="A100" s="3" t="s">
        <v>672</v>
      </c>
      <c r="B100" s="3" t="s">
        <v>673</v>
      </c>
      <c r="C100" s="7" t="s">
        <v>674</v>
      </c>
      <c r="D100" s="8" t="s">
        <v>677</v>
      </c>
      <c r="E100" s="3">
        <v>1081249</v>
      </c>
      <c r="F100" s="3" t="str">
        <f>VLOOKUP(E100,'[1]1 gam su lygiagrečiu'!$P:$Y,10,FALSE)</f>
        <v>Palikti Kainyne</v>
      </c>
      <c r="G100" s="3" t="str">
        <f>VLOOKUP(E100,'[1]1 gam su lygiagrečiu'!$P:$Z,11,FALSE)</f>
        <v>Vienintelis Kainyne esantis aminokvinolinas (antimaliarinis vaistinis preparatas), skirtas RA ir sisteminių jungiamojo audinio ligų gydymui</v>
      </c>
      <c r="H100" s="3">
        <v>1</v>
      </c>
      <c r="I100" s="3" t="s">
        <v>18</v>
      </c>
      <c r="J100" s="3" t="s">
        <v>18</v>
      </c>
      <c r="K100" s="3" t="s">
        <v>18</v>
      </c>
      <c r="L100" s="3" t="s">
        <v>19</v>
      </c>
      <c r="M100" s="3"/>
      <c r="N100" s="3"/>
      <c r="O100" s="3"/>
      <c r="P100" s="3" t="s">
        <v>19</v>
      </c>
    </row>
    <row r="101" spans="1:16" ht="26.4" hidden="1" x14ac:dyDescent="0.3">
      <c r="A101" s="3" t="s">
        <v>678</v>
      </c>
      <c r="B101" s="3" t="s">
        <v>679</v>
      </c>
      <c r="C101" s="7" t="s">
        <v>216</v>
      </c>
      <c r="D101" s="8" t="s">
        <v>680</v>
      </c>
      <c r="E101" s="3">
        <v>1097695</v>
      </c>
      <c r="F101" s="3" t="str">
        <f>VLOOKUP(E101,'[1]1 gam su lygiagrečiu'!$P:$Y,10,FALSE)</f>
        <v>Palikti kainyne</v>
      </c>
      <c r="G101" s="3" t="str">
        <f>VLOOKUP(E101,'[1]1 gam su lygiagrečiu'!$P:$Z,11,FALSE)</f>
        <v>Nėra šios farmaccinės formos Clobetazolum alternatyvų</v>
      </c>
      <c r="H101" s="3">
        <v>1</v>
      </c>
      <c r="I101" s="3" t="s">
        <v>18</v>
      </c>
      <c r="J101" s="3" t="s">
        <v>18</v>
      </c>
      <c r="K101" s="3" t="s">
        <v>18</v>
      </c>
      <c r="L101" s="3" t="s">
        <v>19</v>
      </c>
      <c r="M101" s="3"/>
      <c r="N101" s="3"/>
      <c r="O101" s="3"/>
      <c r="P101" s="3" t="s">
        <v>19</v>
      </c>
    </row>
    <row r="102" spans="1:16" ht="26.4" hidden="1" x14ac:dyDescent="0.3">
      <c r="A102" s="3" t="s">
        <v>678</v>
      </c>
      <c r="B102" s="3" t="s">
        <v>679</v>
      </c>
      <c r="C102" s="7" t="s">
        <v>216</v>
      </c>
      <c r="D102" s="8" t="s">
        <v>681</v>
      </c>
      <c r="E102" s="3">
        <v>1096358</v>
      </c>
      <c r="F102" s="3" t="str">
        <f>VLOOKUP(E102,'[1]1 gam su lygiagrečiu'!$P:$Y,10,FALSE)</f>
        <v>Palikti kainyne</v>
      </c>
      <c r="G102" s="3" t="str">
        <f>VLOOKUP(E102,'[1]1 gam su lygiagrečiu'!$P:$Z,11,FALSE)</f>
        <v>Nėra šios farmaccinės formos Clobetazolum alternatyvų</v>
      </c>
      <c r="H102" s="3">
        <v>1</v>
      </c>
      <c r="I102" s="3" t="s">
        <v>18</v>
      </c>
      <c r="J102" s="3" t="s">
        <v>18</v>
      </c>
      <c r="K102" s="3" t="s">
        <v>18</v>
      </c>
      <c r="L102" s="3" t="s">
        <v>19</v>
      </c>
      <c r="M102" s="3"/>
      <c r="N102" s="3"/>
      <c r="O102" s="3"/>
      <c r="P102" s="3" t="s">
        <v>19</v>
      </c>
    </row>
    <row r="103" spans="1:16" ht="26.4" hidden="1" x14ac:dyDescent="0.3">
      <c r="A103" s="3" t="s">
        <v>678</v>
      </c>
      <c r="B103" s="3" t="s">
        <v>679</v>
      </c>
      <c r="C103" s="7" t="s">
        <v>216</v>
      </c>
      <c r="D103" s="8" t="s">
        <v>682</v>
      </c>
      <c r="E103" s="3">
        <v>1096357</v>
      </c>
      <c r="F103" s="3" t="str">
        <f>VLOOKUP(E103,'[1]1 gam su lygiagrečiu'!$P:$Y,10,FALSE)</f>
        <v>Palikti kainyne</v>
      </c>
      <c r="G103" s="3" t="str">
        <f>VLOOKUP(E103,'[1]1 gam su lygiagrečiu'!$P:$Z,11,FALSE)</f>
        <v>Nėra šios farmaccinės formos Clobetazolum alternatyvų</v>
      </c>
      <c r="H103" s="3">
        <v>1</v>
      </c>
      <c r="I103" s="3" t="s">
        <v>18</v>
      </c>
      <c r="J103" s="3" t="s">
        <v>18</v>
      </c>
      <c r="K103" s="3" t="s">
        <v>18</v>
      </c>
      <c r="L103" s="3" t="s">
        <v>19</v>
      </c>
      <c r="M103" s="3"/>
      <c r="N103" s="3"/>
      <c r="O103" s="3"/>
      <c r="P103" s="3" t="s">
        <v>19</v>
      </c>
    </row>
    <row r="104" spans="1:16" ht="26.4" hidden="1" x14ac:dyDescent="0.3">
      <c r="A104" s="3" t="s">
        <v>678</v>
      </c>
      <c r="B104" s="3" t="s">
        <v>679</v>
      </c>
      <c r="C104" s="7" t="s">
        <v>216</v>
      </c>
      <c r="D104" s="3" t="s">
        <v>683</v>
      </c>
      <c r="E104" s="3">
        <v>1004082</v>
      </c>
      <c r="F104" s="3" t="str">
        <f>VLOOKUP(E104,'[1]1 gam su lygiagrečiu'!$P:$Y,10,FALSE)</f>
        <v>Palikti kainyne</v>
      </c>
      <c r="G104" s="3" t="str">
        <f>VLOOKUP(E104,'[1]1 gam su lygiagrečiu'!$P:$Z,11,FALSE)</f>
        <v>Nėra šios farmaccinės formos Clobetazolum alternatyvų</v>
      </c>
      <c r="H104" s="3">
        <v>1</v>
      </c>
      <c r="I104" s="3" t="s">
        <v>18</v>
      </c>
      <c r="J104" s="3" t="s">
        <v>18</v>
      </c>
      <c r="K104" s="3" t="s">
        <v>18</v>
      </c>
      <c r="L104" s="3"/>
      <c r="M104" s="3"/>
      <c r="N104" s="3"/>
      <c r="O104" s="3"/>
      <c r="P104" s="3" t="s">
        <v>19</v>
      </c>
    </row>
    <row r="105" spans="1:16" ht="26.4" hidden="1" x14ac:dyDescent="0.3">
      <c r="A105" s="3" t="s">
        <v>678</v>
      </c>
      <c r="B105" s="3" t="s">
        <v>679</v>
      </c>
      <c r="C105" s="7" t="s">
        <v>216</v>
      </c>
      <c r="D105" s="8" t="s">
        <v>684</v>
      </c>
      <c r="E105" s="3">
        <v>1098661</v>
      </c>
      <c r="F105" s="3" t="str">
        <f>VLOOKUP(E105,'[1]1 gam su lygiagrečiu'!$P:$Y,10,FALSE)</f>
        <v>Palikti kainyne</v>
      </c>
      <c r="G105" s="3" t="str">
        <f>VLOOKUP(E105,'[1]1 gam su lygiagrečiu'!$P:$Z,11,FALSE)</f>
        <v>Nėra šios farmaccinės formos Clobetazolum alternatyvų</v>
      </c>
      <c r="H105" s="3">
        <v>1</v>
      </c>
      <c r="I105" s="3" t="s">
        <v>18</v>
      </c>
      <c r="J105" s="3" t="s">
        <v>18</v>
      </c>
      <c r="K105" s="3" t="s">
        <v>18</v>
      </c>
      <c r="L105" s="3" t="s">
        <v>19</v>
      </c>
      <c r="M105" s="3"/>
      <c r="N105" s="3"/>
      <c r="O105" s="3"/>
      <c r="P105" s="3" t="s">
        <v>19</v>
      </c>
    </row>
    <row r="106" spans="1:16" ht="26.4" hidden="1" x14ac:dyDescent="0.3">
      <c r="A106" s="3" t="s">
        <v>678</v>
      </c>
      <c r="B106" s="3" t="s">
        <v>679</v>
      </c>
      <c r="C106" s="7" t="s">
        <v>216</v>
      </c>
      <c r="D106" s="8" t="s">
        <v>685</v>
      </c>
      <c r="E106" s="3">
        <v>1098662</v>
      </c>
      <c r="F106" s="3" t="str">
        <f>VLOOKUP(E106,'[1]1 gam su lygiagrečiu'!$P:$Y,10,FALSE)</f>
        <v>Palikti kainyne</v>
      </c>
      <c r="G106" s="3" t="str">
        <f>VLOOKUP(E106,'[1]1 gam su lygiagrečiu'!$P:$Z,11,FALSE)</f>
        <v>Nėra šios farmaccinės formos Clobetazolum alternatyvų</v>
      </c>
      <c r="H106" s="3">
        <v>1</v>
      </c>
      <c r="I106" s="3" t="s">
        <v>18</v>
      </c>
      <c r="J106" s="3" t="s">
        <v>18</v>
      </c>
      <c r="K106" s="3" t="s">
        <v>18</v>
      </c>
      <c r="L106" s="3" t="s">
        <v>19</v>
      </c>
      <c r="M106" s="3"/>
      <c r="N106" s="3"/>
      <c r="O106" s="3"/>
      <c r="P106" s="3" t="s">
        <v>19</v>
      </c>
    </row>
    <row r="107" spans="1:16" ht="26.4" hidden="1" x14ac:dyDescent="0.3">
      <c r="A107" s="3" t="s">
        <v>686</v>
      </c>
      <c r="B107" s="3" t="s">
        <v>687</v>
      </c>
      <c r="C107" s="7" t="s">
        <v>688</v>
      </c>
      <c r="D107" s="3" t="s">
        <v>689</v>
      </c>
      <c r="E107" s="3">
        <v>1000126</v>
      </c>
      <c r="F107" s="3" t="str">
        <f t="shared" ref="F107:F108" si="4">$F$3</f>
        <v>Palikti Kainyne</v>
      </c>
      <c r="G107" s="3" t="s">
        <v>947</v>
      </c>
      <c r="H107" s="3">
        <v>1</v>
      </c>
      <c r="I107" s="3" t="s">
        <v>18</v>
      </c>
      <c r="J107" s="3" t="s">
        <v>18</v>
      </c>
      <c r="K107" s="3" t="s">
        <v>18</v>
      </c>
      <c r="L107" s="3"/>
      <c r="M107" s="3"/>
      <c r="N107" s="3"/>
      <c r="O107" s="3"/>
      <c r="P107" s="3" t="s">
        <v>19</v>
      </c>
    </row>
    <row r="108" spans="1:16" ht="26.4" hidden="1" x14ac:dyDescent="0.3">
      <c r="A108" s="3" t="s">
        <v>686</v>
      </c>
      <c r="B108" s="3" t="s">
        <v>687</v>
      </c>
      <c r="C108" s="7" t="s">
        <v>688</v>
      </c>
      <c r="D108" s="8" t="s">
        <v>689</v>
      </c>
      <c r="E108" s="3">
        <v>1099984</v>
      </c>
      <c r="F108" s="3" t="str">
        <f t="shared" si="4"/>
        <v>Palikti Kainyne</v>
      </c>
      <c r="G108" s="3" t="s">
        <v>947</v>
      </c>
      <c r="H108" s="3">
        <v>1</v>
      </c>
      <c r="I108" s="3" t="s">
        <v>18</v>
      </c>
      <c r="J108" s="3" t="s">
        <v>18</v>
      </c>
      <c r="K108" s="3" t="s">
        <v>18</v>
      </c>
      <c r="L108" s="3" t="s">
        <v>19</v>
      </c>
      <c r="M108" s="3"/>
      <c r="N108" s="3"/>
      <c r="O108" s="3"/>
      <c r="P108" s="3" t="s">
        <v>19</v>
      </c>
    </row>
    <row r="109" spans="1:16" ht="26.4" hidden="1" x14ac:dyDescent="0.3">
      <c r="A109" s="3" t="s">
        <v>690</v>
      </c>
      <c r="B109" s="3" t="s">
        <v>691</v>
      </c>
      <c r="C109" s="7" t="s">
        <v>220</v>
      </c>
      <c r="D109" s="3" t="s">
        <v>692</v>
      </c>
      <c r="E109" s="3">
        <v>1005093</v>
      </c>
      <c r="F109" s="3" t="str">
        <f>VLOOKUP(E109,'[1]1 gam su lygiagrečiu'!$P:$Y,10,FALSE)</f>
        <v>Palikti Kainyne</v>
      </c>
      <c r="G109" s="3" t="str">
        <f>VLOOKUP(E109,'[1]1 gam su lygiagrečiu'!$P:$Z,11,FALSE)</f>
        <v xml:space="preserve">Antiepilepsinis vaistas, siauro terapinio indekso. Įeina į pagrindines epilepsijos gydymo schemas. </v>
      </c>
      <c r="H109" s="3">
        <v>1</v>
      </c>
      <c r="I109" s="3" t="s">
        <v>18</v>
      </c>
      <c r="J109" s="3" t="s">
        <v>18</v>
      </c>
      <c r="K109" s="3" t="s">
        <v>19</v>
      </c>
      <c r="L109" s="3"/>
      <c r="M109" s="3"/>
      <c r="N109" s="3"/>
      <c r="O109" s="3"/>
      <c r="P109" s="3" t="s">
        <v>19</v>
      </c>
    </row>
    <row r="110" spans="1:16" ht="26.4" hidden="1" x14ac:dyDescent="0.3">
      <c r="A110" s="3" t="s">
        <v>690</v>
      </c>
      <c r="B110" s="3" t="s">
        <v>691</v>
      </c>
      <c r="C110" s="7" t="s">
        <v>220</v>
      </c>
      <c r="D110" s="8" t="s">
        <v>692</v>
      </c>
      <c r="E110" s="3">
        <v>1103121</v>
      </c>
      <c r="F110" s="3" t="str">
        <f>VLOOKUP(E110,'[1]1 gam su lygiagrečiu'!$P:$Y,10,FALSE)</f>
        <v>Palikti Kainyne</v>
      </c>
      <c r="G110" s="3" t="str">
        <f>VLOOKUP(E110,'[1]1 gam su lygiagrečiu'!$P:$Z,11,FALSE)</f>
        <v xml:space="preserve">Antiepilepsinis vaistas, siauro terapinio indekso. Įeina į pagrindines epilepsijos gydymo schemas. </v>
      </c>
      <c r="H110" s="3">
        <v>1</v>
      </c>
      <c r="I110" s="3" t="s">
        <v>18</v>
      </c>
      <c r="J110" s="3" t="s">
        <v>18</v>
      </c>
      <c r="K110" s="3" t="s">
        <v>19</v>
      </c>
      <c r="L110" s="3" t="s">
        <v>19</v>
      </c>
      <c r="M110" s="3"/>
      <c r="N110" s="3"/>
      <c r="O110" s="3"/>
      <c r="P110" s="3" t="s">
        <v>19</v>
      </c>
    </row>
    <row r="111" spans="1:16" ht="26.4" hidden="1" x14ac:dyDescent="0.3">
      <c r="A111" s="3" t="s">
        <v>690</v>
      </c>
      <c r="B111" s="3" t="s">
        <v>691</v>
      </c>
      <c r="C111" s="7" t="s">
        <v>220</v>
      </c>
      <c r="D111" s="8" t="s">
        <v>693</v>
      </c>
      <c r="E111" s="3">
        <v>1097850</v>
      </c>
      <c r="F111" s="3" t="str">
        <f>VLOOKUP(E111,'[1]1 gam su lygiagrečiu'!$P:$Y,10,FALSE)</f>
        <v>Palikti Kainyne</v>
      </c>
      <c r="G111" s="3" t="str">
        <f>VLOOKUP(E111,'[1]1 gam su lygiagrečiu'!$P:$Z,11,FALSE)</f>
        <v xml:space="preserve">Antiepilepsinis vaistas, siauro terapinio indekso. Įeina į pagrindines epilepsijos gydymo schemas. </v>
      </c>
      <c r="H111" s="3">
        <v>1</v>
      </c>
      <c r="I111" s="3" t="s">
        <v>18</v>
      </c>
      <c r="J111" s="3" t="s">
        <v>18</v>
      </c>
      <c r="K111" s="3" t="s">
        <v>19</v>
      </c>
      <c r="L111" s="3" t="s">
        <v>19</v>
      </c>
      <c r="M111" s="3"/>
      <c r="N111" s="3"/>
      <c r="O111" s="3"/>
      <c r="P111" s="3" t="s">
        <v>19</v>
      </c>
    </row>
    <row r="112" spans="1:16" ht="26.4" hidden="1" x14ac:dyDescent="0.3">
      <c r="A112" s="3" t="s">
        <v>694</v>
      </c>
      <c r="B112" s="3" t="s">
        <v>695</v>
      </c>
      <c r="C112" s="7" t="s">
        <v>220</v>
      </c>
      <c r="D112" s="8" t="s">
        <v>696</v>
      </c>
      <c r="E112" s="3">
        <v>1097849</v>
      </c>
      <c r="F112" s="3" t="str">
        <f>VLOOKUP(E112,'[1]1 gam su lygiagrečiu'!$P:$Y,10,FALSE)</f>
        <v>Palikti Kainyne</v>
      </c>
      <c r="G112" s="3" t="str">
        <f>VLOOKUP(E112,'[1]1 gam su lygiagrečiu'!$P:$Z,11,FALSE)</f>
        <v xml:space="preserve">Antiepilepsinis vaistas, siauro terapinio indekso. Įeina į pagrindines epilepsijos gydymo schemas. </v>
      </c>
      <c r="H112" s="3">
        <v>1</v>
      </c>
      <c r="I112" s="3" t="s">
        <v>18</v>
      </c>
      <c r="J112" s="3" t="s">
        <v>18</v>
      </c>
      <c r="K112" s="3" t="s">
        <v>19</v>
      </c>
      <c r="L112" s="3" t="s">
        <v>19</v>
      </c>
      <c r="M112" s="3"/>
      <c r="N112" s="3"/>
      <c r="O112" s="3"/>
      <c r="P112" s="3" t="s">
        <v>19</v>
      </c>
    </row>
    <row r="113" spans="1:16" ht="26.4" hidden="1" x14ac:dyDescent="0.3">
      <c r="A113" s="3" t="s">
        <v>694</v>
      </c>
      <c r="B113" s="3" t="s">
        <v>695</v>
      </c>
      <c r="C113" s="7" t="s">
        <v>220</v>
      </c>
      <c r="D113" s="8" t="s">
        <v>697</v>
      </c>
      <c r="E113" s="3">
        <v>1103123</v>
      </c>
      <c r="F113" s="3" t="str">
        <f>VLOOKUP(E113,'[1]1 gam su lygiagrečiu'!$P:$Y,10,FALSE)</f>
        <v>Palikti Kainyne</v>
      </c>
      <c r="G113" s="3" t="str">
        <f>VLOOKUP(E113,'[1]1 gam su lygiagrečiu'!$P:$Z,11,FALSE)</f>
        <v xml:space="preserve">Antiepilepsinis vaistas, siauro terapinio indekso. Įeina į pagrindines epilepsijos gydymo schemas. </v>
      </c>
      <c r="H113" s="3">
        <v>1</v>
      </c>
      <c r="I113" s="3" t="s">
        <v>18</v>
      </c>
      <c r="J113" s="3" t="s">
        <v>18</v>
      </c>
      <c r="K113" s="3" t="s">
        <v>19</v>
      </c>
      <c r="L113" s="3" t="s">
        <v>19</v>
      </c>
      <c r="M113" s="3"/>
      <c r="N113" s="3"/>
      <c r="O113" s="3"/>
      <c r="P113" s="3" t="s">
        <v>19</v>
      </c>
    </row>
    <row r="114" spans="1:16" ht="26.4" hidden="1" x14ac:dyDescent="0.3">
      <c r="A114" s="3" t="s">
        <v>694</v>
      </c>
      <c r="B114" s="3" t="s">
        <v>695</v>
      </c>
      <c r="C114" s="7" t="s">
        <v>220</v>
      </c>
      <c r="D114" s="3" t="s">
        <v>697</v>
      </c>
      <c r="E114" s="3">
        <v>1005091</v>
      </c>
      <c r="F114" s="3" t="str">
        <f>VLOOKUP(E114,'[1]1 gam su lygiagrečiu'!$P:$Y,10,FALSE)</f>
        <v>Palikti Kainyne</v>
      </c>
      <c r="G114" s="3" t="str">
        <f>VLOOKUP(E114,'[1]1 gam su lygiagrečiu'!$P:$Z,11,FALSE)</f>
        <v xml:space="preserve">Antiepilepsinis vaistas, siauro terapinio indekso. Įeina į pagrindines epilepsijos gydymo schemas. </v>
      </c>
      <c r="H114" s="3">
        <v>1</v>
      </c>
      <c r="I114" s="3" t="s">
        <v>18</v>
      </c>
      <c r="J114" s="3" t="s">
        <v>18</v>
      </c>
      <c r="K114" s="3" t="s">
        <v>19</v>
      </c>
      <c r="L114" s="3"/>
      <c r="M114" s="3"/>
      <c r="N114" s="3"/>
      <c r="O114" s="3"/>
      <c r="P114" s="3" t="s">
        <v>19</v>
      </c>
    </row>
    <row r="115" spans="1:16" ht="26.4" hidden="1" x14ac:dyDescent="0.3">
      <c r="A115" s="3" t="s">
        <v>698</v>
      </c>
      <c r="B115" s="3" t="s">
        <v>699</v>
      </c>
      <c r="C115" s="7" t="s">
        <v>220</v>
      </c>
      <c r="D115" s="3" t="s">
        <v>700</v>
      </c>
      <c r="E115" s="3">
        <v>1076737</v>
      </c>
      <c r="F115" s="3" t="str">
        <f>VLOOKUP(E115,'[1]1 gam su lygiagrečiu'!$P:$Y,10,FALSE)</f>
        <v>Palikti Kainyne</v>
      </c>
      <c r="G115" s="3" t="str">
        <f>VLOOKUP(E115,'[1]1 gam su lygiagrečiu'!$P:$Z,11,FALSE)</f>
        <v xml:space="preserve">Antiepilepsinis vaistas, siauro terapinio indekso. Įeina į pagrindines epilepsijos gydymo schemas. </v>
      </c>
      <c r="H115" s="3">
        <v>1</v>
      </c>
      <c r="I115" s="3" t="s">
        <v>18</v>
      </c>
      <c r="J115" s="3" t="s">
        <v>18</v>
      </c>
      <c r="K115" s="3" t="s">
        <v>19</v>
      </c>
      <c r="L115" s="3"/>
      <c r="M115" s="3"/>
      <c r="N115" s="3"/>
      <c r="O115" s="3"/>
      <c r="P115" s="3" t="s">
        <v>19</v>
      </c>
    </row>
    <row r="116" spans="1:16" ht="26.4" hidden="1" x14ac:dyDescent="0.3">
      <c r="A116" s="3" t="s">
        <v>698</v>
      </c>
      <c r="B116" s="3" t="s">
        <v>699</v>
      </c>
      <c r="C116" s="7" t="s">
        <v>220</v>
      </c>
      <c r="D116" s="8" t="s">
        <v>701</v>
      </c>
      <c r="E116" s="3">
        <v>1097848</v>
      </c>
      <c r="F116" s="3" t="str">
        <f>VLOOKUP(E116,'[1]1 gam su lygiagrečiu'!$P:$Y,10,FALSE)</f>
        <v>Palikti Kainyne</v>
      </c>
      <c r="G116" s="3" t="str">
        <f>VLOOKUP(E116,'[1]1 gam su lygiagrečiu'!$P:$Z,11,FALSE)</f>
        <v xml:space="preserve">Antiepilepsinis vaistas, siauro terapinio indekso. Įeina į pagrindines epilepsijos gydymo schemas. </v>
      </c>
      <c r="H116" s="3">
        <v>1</v>
      </c>
      <c r="I116" s="3" t="s">
        <v>18</v>
      </c>
      <c r="J116" s="3" t="s">
        <v>18</v>
      </c>
      <c r="K116" s="3" t="s">
        <v>19</v>
      </c>
      <c r="L116" s="3" t="s">
        <v>19</v>
      </c>
      <c r="M116" s="3"/>
      <c r="N116" s="3"/>
      <c r="O116" s="3"/>
      <c r="P116" s="3" t="s">
        <v>19</v>
      </c>
    </row>
    <row r="117" spans="1:16" ht="26.4" hidden="1" x14ac:dyDescent="0.3">
      <c r="A117" s="3" t="s">
        <v>702</v>
      </c>
      <c r="B117" s="3" t="s">
        <v>703</v>
      </c>
      <c r="C117" s="7" t="s">
        <v>220</v>
      </c>
      <c r="D117" s="8" t="s">
        <v>704</v>
      </c>
      <c r="E117" s="3">
        <v>1103122</v>
      </c>
      <c r="F117" s="3" t="str">
        <f>VLOOKUP(E117,'[1]1 gam su lygiagrečiu'!$P:$Y,10,FALSE)</f>
        <v>Palikti Kainyne</v>
      </c>
      <c r="G117" s="3" t="str">
        <f>VLOOKUP(E117,'[1]1 gam su lygiagrečiu'!$P:$Z,11,FALSE)</f>
        <v xml:space="preserve">Antiepilepsinis vaistas, siauro terapinio indekso. Įeina į pagrindines epilepsijos gydymo schemas. </v>
      </c>
      <c r="H117" s="3">
        <v>1</v>
      </c>
      <c r="I117" s="3" t="s">
        <v>18</v>
      </c>
      <c r="J117" s="3" t="s">
        <v>18</v>
      </c>
      <c r="K117" s="3" t="s">
        <v>19</v>
      </c>
      <c r="L117" s="3" t="s">
        <v>19</v>
      </c>
      <c r="M117" s="3"/>
      <c r="N117" s="3"/>
      <c r="O117" s="3"/>
      <c r="P117" s="3" t="s">
        <v>19</v>
      </c>
    </row>
    <row r="118" spans="1:16" ht="26.4" hidden="1" x14ac:dyDescent="0.3">
      <c r="A118" s="3" t="s">
        <v>702</v>
      </c>
      <c r="B118" s="3" t="s">
        <v>703</v>
      </c>
      <c r="C118" s="7" t="s">
        <v>220</v>
      </c>
      <c r="D118" s="3" t="s">
        <v>704</v>
      </c>
      <c r="E118" s="3">
        <v>1005092</v>
      </c>
      <c r="F118" s="3" t="str">
        <f>VLOOKUP(E118,'[1]1 gam su lygiagrečiu'!$P:$Y,10,FALSE)</f>
        <v>Palikti Kainyne</v>
      </c>
      <c r="G118" s="3" t="str">
        <f>VLOOKUP(E118,'[1]1 gam su lygiagrečiu'!$P:$Z,11,FALSE)</f>
        <v xml:space="preserve">Antiepilepsinis vaistas, siauro terapinio indekso. Įeina į pagrindines epilepsijos gydymo schemas. </v>
      </c>
      <c r="H118" s="3">
        <v>1</v>
      </c>
      <c r="I118" s="3" t="s">
        <v>18</v>
      </c>
      <c r="J118" s="3" t="s">
        <v>18</v>
      </c>
      <c r="K118" s="3" t="s">
        <v>19</v>
      </c>
      <c r="L118" s="3"/>
      <c r="M118" s="3"/>
      <c r="N118" s="3"/>
      <c r="O118" s="3"/>
      <c r="P118" s="3" t="s">
        <v>19</v>
      </c>
    </row>
    <row r="119" spans="1:16" ht="39.6" hidden="1" x14ac:dyDescent="0.3">
      <c r="A119" s="3" t="s">
        <v>705</v>
      </c>
      <c r="B119" s="3" t="s">
        <v>706</v>
      </c>
      <c r="C119" s="7" t="s">
        <v>231</v>
      </c>
      <c r="D119" s="3" t="s">
        <v>707</v>
      </c>
      <c r="E119" s="3">
        <v>1001215</v>
      </c>
      <c r="F119" s="3" t="str">
        <f>VLOOKUP(E119,'[1]1 gam su lygiagrečiu'!$P:$Y,10,FALSE)</f>
        <v>Palikti Kainyne</v>
      </c>
      <c r="G119" s="3" t="str">
        <f>VLOOKUP(E119,'[1]1 gam su lygiagrečiu'!$P:$Z,11,FALSE)</f>
        <v>Pirmo pasirinkimo vaistas daugeliui Parkinsono liga sergančių pacientų, lygiaverčių alternatyvų Kainyne nėra.</v>
      </c>
      <c r="H119" s="3">
        <v>1</v>
      </c>
      <c r="I119" s="3" t="s">
        <v>18</v>
      </c>
      <c r="J119" s="3" t="s">
        <v>18</v>
      </c>
      <c r="K119" s="3" t="s">
        <v>18</v>
      </c>
      <c r="L119" s="3"/>
      <c r="M119" s="3"/>
      <c r="N119" s="3"/>
      <c r="O119" s="3"/>
      <c r="P119" s="3" t="s">
        <v>19</v>
      </c>
    </row>
    <row r="120" spans="1:16" ht="39.6" hidden="1" x14ac:dyDescent="0.3">
      <c r="A120" s="3" t="s">
        <v>705</v>
      </c>
      <c r="B120" s="3" t="s">
        <v>706</v>
      </c>
      <c r="C120" s="7" t="s">
        <v>231</v>
      </c>
      <c r="D120" s="8" t="s">
        <v>708</v>
      </c>
      <c r="E120" s="3">
        <v>1103140</v>
      </c>
      <c r="F120" s="3" t="str">
        <f>VLOOKUP(E120,'[1]1 gam su lygiagrečiu'!$P:$Y,10,FALSE)</f>
        <v>Palikti Kainyne</v>
      </c>
      <c r="G120" s="3" t="str">
        <f>VLOOKUP(E120,'[1]1 gam su lygiagrečiu'!$P:$Z,11,FALSE)</f>
        <v>Pirmo pasirinkimo vaistas daugeliui Parkinsono liga sergančių pacientų, lygiaverčių alternatyvų Kainyne nėra.</v>
      </c>
      <c r="H120" s="3">
        <v>1</v>
      </c>
      <c r="I120" s="3" t="s">
        <v>18</v>
      </c>
      <c r="J120" s="3" t="s">
        <v>18</v>
      </c>
      <c r="K120" s="3" t="s">
        <v>18</v>
      </c>
      <c r="L120" s="3" t="s">
        <v>19</v>
      </c>
      <c r="M120" s="3"/>
      <c r="N120" s="3"/>
      <c r="O120" s="3"/>
      <c r="P120" s="3" t="s">
        <v>19</v>
      </c>
    </row>
    <row r="121" spans="1:16" ht="39.6" hidden="1" x14ac:dyDescent="0.3">
      <c r="A121" s="3" t="s">
        <v>705</v>
      </c>
      <c r="B121" s="3" t="s">
        <v>706</v>
      </c>
      <c r="C121" s="7" t="s">
        <v>231</v>
      </c>
      <c r="D121" s="8" t="s">
        <v>709</v>
      </c>
      <c r="E121" s="3">
        <v>1103146</v>
      </c>
      <c r="F121" s="3" t="str">
        <f>VLOOKUP(E121,'[1]1 gam su lygiagrečiu'!$P:$Y,10,FALSE)</f>
        <v>Palikti Kainyne</v>
      </c>
      <c r="G121" s="3" t="str">
        <f>VLOOKUP(E121,'[1]1 gam su lygiagrečiu'!$P:$Z,11,FALSE)</f>
        <v>Pirmo pasirinkimo vaistas daugeliui Parkinsono liga sergančių pacientų, lygiaverčių alternatyvų Kainyne nėra.</v>
      </c>
      <c r="H121" s="3">
        <v>1</v>
      </c>
      <c r="I121" s="3" t="s">
        <v>18</v>
      </c>
      <c r="J121" s="3" t="s">
        <v>18</v>
      </c>
      <c r="K121" s="3" t="s">
        <v>18</v>
      </c>
      <c r="L121" s="3" t="s">
        <v>19</v>
      </c>
      <c r="M121" s="3"/>
      <c r="N121" s="3"/>
      <c r="O121" s="3"/>
      <c r="P121" s="3" t="s">
        <v>19</v>
      </c>
    </row>
    <row r="122" spans="1:16" ht="39.6" hidden="1" x14ac:dyDescent="0.3">
      <c r="A122" s="3" t="s">
        <v>710</v>
      </c>
      <c r="B122" s="3" t="s">
        <v>711</v>
      </c>
      <c r="C122" s="7" t="s">
        <v>231</v>
      </c>
      <c r="D122" s="3" t="s">
        <v>712</v>
      </c>
      <c r="E122" s="3">
        <v>1001211</v>
      </c>
      <c r="F122" s="3" t="str">
        <f>VLOOKUP(E122,'[1]1 gam su lygiagrečiu'!$P:$Y,10,FALSE)</f>
        <v>Palikti Kainyne</v>
      </c>
      <c r="G122" s="3" t="str">
        <f>VLOOKUP(E122,'[1]1 gam su lygiagrečiu'!$P:$Z,11,FALSE)</f>
        <v>Pirmo pasirinkimo vaistas daugeliui Parkinsono liga sergančių pacientų, lygiaverčių alternatyvų Kainyne nėra.</v>
      </c>
      <c r="H122" s="3">
        <v>1</v>
      </c>
      <c r="I122" s="3" t="s">
        <v>18</v>
      </c>
      <c r="J122" s="3" t="s">
        <v>18</v>
      </c>
      <c r="K122" s="3" t="s">
        <v>18</v>
      </c>
      <c r="L122" s="3"/>
      <c r="M122" s="3"/>
      <c r="N122" s="3"/>
      <c r="O122" s="3"/>
      <c r="P122" s="3" t="s">
        <v>19</v>
      </c>
    </row>
    <row r="123" spans="1:16" ht="39.6" hidden="1" x14ac:dyDescent="0.3">
      <c r="A123" s="3" t="s">
        <v>710</v>
      </c>
      <c r="B123" s="3" t="s">
        <v>711</v>
      </c>
      <c r="C123" s="7" t="s">
        <v>231</v>
      </c>
      <c r="D123" s="3" t="s">
        <v>713</v>
      </c>
      <c r="E123" s="3">
        <v>1003373</v>
      </c>
      <c r="F123" s="3" t="str">
        <f>VLOOKUP(E123,'[1]1 gam su lygiagrečiu'!$P:$Y,10,FALSE)</f>
        <v>Palikti Kainyne</v>
      </c>
      <c r="G123" s="3" t="str">
        <f>VLOOKUP(E123,'[1]1 gam su lygiagrečiu'!$P:$Z,11,FALSE)</f>
        <v>Pirmo pasirinkimo vaistas daugeliui Parkinsono liga sergančių pacientų, lygiaverčių alternatyvų Kainyne nėra.</v>
      </c>
      <c r="H123" s="3">
        <v>1</v>
      </c>
      <c r="I123" s="3" t="s">
        <v>18</v>
      </c>
      <c r="J123" s="3" t="s">
        <v>18</v>
      </c>
      <c r="K123" s="3" t="s">
        <v>18</v>
      </c>
      <c r="L123" s="3"/>
      <c r="M123" s="3"/>
      <c r="N123" s="3"/>
      <c r="O123" s="3"/>
      <c r="P123" s="3" t="s">
        <v>19</v>
      </c>
    </row>
    <row r="124" spans="1:16" ht="39.6" hidden="1" x14ac:dyDescent="0.3">
      <c r="A124" s="3" t="s">
        <v>710</v>
      </c>
      <c r="B124" s="3" t="s">
        <v>711</v>
      </c>
      <c r="C124" s="7" t="s">
        <v>231</v>
      </c>
      <c r="D124" s="8" t="s">
        <v>714</v>
      </c>
      <c r="E124" s="3">
        <v>1103145</v>
      </c>
      <c r="F124" s="3" t="str">
        <f>VLOOKUP(E124,'[1]1 gam su lygiagrečiu'!$P:$Y,10,FALSE)</f>
        <v>Palikti Kainyne</v>
      </c>
      <c r="G124" s="3" t="str">
        <f>VLOOKUP(E124,'[1]1 gam su lygiagrečiu'!$P:$Z,11,FALSE)</f>
        <v>Pirmo pasirinkimo vaistas daugeliui Parkinsono liga sergančių pacientų, lygiaverčių alternatyvų Kainyne nėra.</v>
      </c>
      <c r="H124" s="3">
        <v>1</v>
      </c>
      <c r="I124" s="3" t="s">
        <v>18</v>
      </c>
      <c r="J124" s="3" t="s">
        <v>18</v>
      </c>
      <c r="K124" s="3" t="s">
        <v>18</v>
      </c>
      <c r="L124" s="3" t="s">
        <v>19</v>
      </c>
      <c r="M124" s="3"/>
      <c r="N124" s="3"/>
      <c r="O124" s="3"/>
      <c r="P124" s="3" t="s">
        <v>19</v>
      </c>
    </row>
    <row r="125" spans="1:16" ht="39.6" x14ac:dyDescent="0.3">
      <c r="A125" s="3" t="s">
        <v>715</v>
      </c>
      <c r="B125" s="3" t="s">
        <v>716</v>
      </c>
      <c r="C125" s="7" t="s">
        <v>717</v>
      </c>
      <c r="D125" s="8" t="s">
        <v>718</v>
      </c>
      <c r="E125" s="3">
        <v>1088444</v>
      </c>
      <c r="F125" s="3" t="s">
        <v>934</v>
      </c>
      <c r="G125" s="3" t="s">
        <v>939</v>
      </c>
      <c r="H125" s="6">
        <v>1</v>
      </c>
      <c r="I125" s="6" t="s">
        <v>18</v>
      </c>
      <c r="J125" s="6" t="s">
        <v>18</v>
      </c>
      <c r="K125" s="6" t="s">
        <v>18</v>
      </c>
      <c r="L125" s="6" t="s">
        <v>19</v>
      </c>
      <c r="M125" s="6"/>
      <c r="N125" s="6"/>
      <c r="O125" s="6"/>
      <c r="P125" s="3" t="s">
        <v>19</v>
      </c>
    </row>
    <row r="126" spans="1:16" ht="39.6" x14ac:dyDescent="0.3">
      <c r="A126" s="3" t="s">
        <v>715</v>
      </c>
      <c r="B126" s="3" t="s">
        <v>716</v>
      </c>
      <c r="C126" s="7" t="s">
        <v>717</v>
      </c>
      <c r="D126" s="8" t="s">
        <v>719</v>
      </c>
      <c r="E126" s="3">
        <v>1104439</v>
      </c>
      <c r="F126" s="3" t="s">
        <v>934</v>
      </c>
      <c r="G126" s="3" t="s">
        <v>939</v>
      </c>
      <c r="H126" s="6">
        <v>1</v>
      </c>
      <c r="I126" s="6" t="s">
        <v>18</v>
      </c>
      <c r="J126" s="6" t="s">
        <v>18</v>
      </c>
      <c r="K126" s="6" t="s">
        <v>18</v>
      </c>
      <c r="L126" s="6" t="s">
        <v>19</v>
      </c>
      <c r="M126" s="6"/>
      <c r="N126" s="6"/>
      <c r="O126" s="6"/>
      <c r="P126" s="3"/>
    </row>
    <row r="127" spans="1:16" ht="39.6" x14ac:dyDescent="0.3">
      <c r="A127" s="3" t="s">
        <v>715</v>
      </c>
      <c r="B127" s="3" t="s">
        <v>716</v>
      </c>
      <c r="C127" s="7" t="s">
        <v>717</v>
      </c>
      <c r="D127" s="8" t="s">
        <v>720</v>
      </c>
      <c r="E127" s="3">
        <v>1082311</v>
      </c>
      <c r="F127" s="3" t="s">
        <v>934</v>
      </c>
      <c r="G127" s="3" t="s">
        <v>939</v>
      </c>
      <c r="H127" s="6">
        <v>1</v>
      </c>
      <c r="I127" s="6" t="s">
        <v>18</v>
      </c>
      <c r="J127" s="6" t="s">
        <v>18</v>
      </c>
      <c r="K127" s="6" t="s">
        <v>18</v>
      </c>
      <c r="L127" s="6" t="s">
        <v>19</v>
      </c>
      <c r="M127" s="6"/>
      <c r="N127" s="6"/>
      <c r="O127" s="6"/>
      <c r="P127" s="3"/>
    </row>
    <row r="128" spans="1:16" ht="39.6" hidden="1" x14ac:dyDescent="0.3">
      <c r="A128" s="3" t="s">
        <v>721</v>
      </c>
      <c r="B128" s="3" t="s">
        <v>722</v>
      </c>
      <c r="C128" s="7" t="s">
        <v>276</v>
      </c>
      <c r="D128" s="8" t="s">
        <v>723</v>
      </c>
      <c r="E128" s="3">
        <v>1101333</v>
      </c>
      <c r="F128" s="3" t="str">
        <f>VLOOKUP(E128,'[1]1 gam su lygiagrečiu'!$P:$Y,10,FALSE)</f>
        <v>Palikti Kainyne</v>
      </c>
      <c r="G128" s="3" t="str">
        <f>VLOOKUP(E128,'[1]1 gam su lygiagrečiu'!$P:$Z,11,FALSE)</f>
        <v>Ūmine limfoblastine leukemija sergantiems pacientams (vaikams ir suaugusiems) skirtas vaistas, skysta vaisto forma.</v>
      </c>
      <c r="H128" s="3">
        <v>1</v>
      </c>
      <c r="I128" s="3" t="s">
        <v>18</v>
      </c>
      <c r="J128" s="3" t="s">
        <v>18</v>
      </c>
      <c r="K128" s="3" t="s">
        <v>18</v>
      </c>
      <c r="L128" s="3" t="s">
        <v>19</v>
      </c>
      <c r="M128" s="3"/>
      <c r="N128" s="3"/>
      <c r="O128" s="3"/>
      <c r="P128" s="3" t="s">
        <v>19</v>
      </c>
    </row>
    <row r="129" spans="1:16" ht="39.6" hidden="1" x14ac:dyDescent="0.3">
      <c r="A129" s="3" t="s">
        <v>721</v>
      </c>
      <c r="B129" s="3" t="s">
        <v>722</v>
      </c>
      <c r="C129" s="7" t="s">
        <v>276</v>
      </c>
      <c r="D129" s="3" t="s">
        <v>723</v>
      </c>
      <c r="E129" s="3">
        <v>1065399</v>
      </c>
      <c r="F129" s="3" t="str">
        <f>VLOOKUP(E129,'[1]1 gam su lygiagrečiu'!$P:$Y,10,FALSE)</f>
        <v>Palikti Kainyne</v>
      </c>
      <c r="G129" s="3" t="str">
        <f>VLOOKUP(E129,'[1]1 gam su lygiagrečiu'!$P:$Z,11,FALSE)</f>
        <v>Ūmine limfoblastine leukemija sergantiems pacientams (vaikams ir suaugusiems) skirtas vaistas, skysta vaisto forma.</v>
      </c>
      <c r="H129" s="3">
        <v>1</v>
      </c>
      <c r="I129" s="3" t="s">
        <v>18</v>
      </c>
      <c r="J129" s="3" t="s">
        <v>18</v>
      </c>
      <c r="K129" s="3" t="s">
        <v>18</v>
      </c>
      <c r="L129" s="3"/>
      <c r="M129" s="3"/>
      <c r="N129" s="3"/>
      <c r="O129" s="3"/>
      <c r="P129" s="3" t="s">
        <v>19</v>
      </c>
    </row>
    <row r="130" spans="1:16" ht="26.4" hidden="1" x14ac:dyDescent="0.3">
      <c r="A130" s="3" t="s">
        <v>724</v>
      </c>
      <c r="B130" s="3" t="s">
        <v>725</v>
      </c>
      <c r="C130" s="7" t="s">
        <v>726</v>
      </c>
      <c r="D130" s="3" t="s">
        <v>727</v>
      </c>
      <c r="E130" s="3">
        <v>1000656</v>
      </c>
      <c r="F130" s="3" t="s">
        <v>920</v>
      </c>
      <c r="G130" s="3" t="s">
        <v>940</v>
      </c>
      <c r="H130" s="3">
        <v>1</v>
      </c>
      <c r="I130" s="3" t="s">
        <v>18</v>
      </c>
      <c r="J130" s="3" t="s">
        <v>18</v>
      </c>
      <c r="K130" s="3" t="s">
        <v>18</v>
      </c>
      <c r="L130" s="3"/>
      <c r="M130" s="3"/>
      <c r="N130" s="3"/>
      <c r="O130" s="3"/>
      <c r="P130" s="3" t="s">
        <v>19</v>
      </c>
    </row>
    <row r="131" spans="1:16" ht="26.4" hidden="1" x14ac:dyDescent="0.3">
      <c r="A131" s="3" t="s">
        <v>724</v>
      </c>
      <c r="B131" s="3" t="s">
        <v>725</v>
      </c>
      <c r="C131" s="7" t="s">
        <v>726</v>
      </c>
      <c r="D131" s="8" t="s">
        <v>727</v>
      </c>
      <c r="E131" s="3">
        <v>1104543</v>
      </c>
      <c r="F131" s="3" t="s">
        <v>920</v>
      </c>
      <c r="G131" s="3" t="s">
        <v>940</v>
      </c>
      <c r="H131" s="3">
        <v>1</v>
      </c>
      <c r="I131" s="3" t="s">
        <v>18</v>
      </c>
      <c r="J131" s="3" t="s">
        <v>18</v>
      </c>
      <c r="K131" s="3" t="s">
        <v>18</v>
      </c>
      <c r="L131" s="3" t="s">
        <v>19</v>
      </c>
      <c r="M131" s="3"/>
      <c r="N131" s="3"/>
      <c r="O131" s="3"/>
      <c r="P131" s="3"/>
    </row>
    <row r="132" spans="1:16" ht="26.4" hidden="1" x14ac:dyDescent="0.3">
      <c r="A132" s="3" t="s">
        <v>728</v>
      </c>
      <c r="B132" s="3" t="s">
        <v>729</v>
      </c>
      <c r="C132" s="7" t="s">
        <v>730</v>
      </c>
      <c r="D132" s="3" t="s">
        <v>731</v>
      </c>
      <c r="E132" s="3">
        <v>1003228</v>
      </c>
      <c r="F132" s="3" t="str">
        <f>VLOOKUP(E132,'[1]1 gam su lygiagrečiu'!$P:$Y,10,FALSE)</f>
        <v>Palikti Kainyne</v>
      </c>
      <c r="G132" s="3" t="str">
        <f>VLOOKUP(E132,'[1]1 gam su lygiagrečiu'!$P:$Z,11,FALSE)</f>
        <v>Vienintelis metilprednizolonas tepalo forma, kuri skiriama dermatitui gydyti (L20, L23)</v>
      </c>
      <c r="H132" s="3">
        <v>1</v>
      </c>
      <c r="I132" s="3" t="s">
        <v>18</v>
      </c>
      <c r="J132" s="3" t="s">
        <v>18</v>
      </c>
      <c r="K132" s="3" t="s">
        <v>18</v>
      </c>
      <c r="L132" s="3"/>
      <c r="M132" s="3"/>
      <c r="N132" s="3"/>
      <c r="O132" s="3"/>
      <c r="P132" s="3" t="s">
        <v>19</v>
      </c>
    </row>
    <row r="133" spans="1:16" ht="26.4" hidden="1" x14ac:dyDescent="0.3">
      <c r="A133" s="3" t="s">
        <v>728</v>
      </c>
      <c r="B133" s="3" t="s">
        <v>729</v>
      </c>
      <c r="C133" s="7" t="s">
        <v>730</v>
      </c>
      <c r="D133" s="8" t="s">
        <v>732</v>
      </c>
      <c r="E133" s="3">
        <v>1103347</v>
      </c>
      <c r="F133" s="3" t="str">
        <f>VLOOKUP(E133,'[1]1 gam su lygiagrečiu'!$P:$Y,10,FALSE)</f>
        <v>Palikti Kainyne</v>
      </c>
      <c r="G133" s="3" t="str">
        <f>VLOOKUP(E133,'[1]1 gam su lygiagrečiu'!$P:$Z,11,FALSE)</f>
        <v>Vienintelis metilprednizolonas tepalo forma, kuri skiriama dermatitui gydyti (L20, L23)</v>
      </c>
      <c r="H133" s="3">
        <v>1</v>
      </c>
      <c r="I133" s="3" t="s">
        <v>18</v>
      </c>
      <c r="J133" s="3" t="s">
        <v>18</v>
      </c>
      <c r="K133" s="3" t="s">
        <v>18</v>
      </c>
      <c r="L133" s="3" t="s">
        <v>19</v>
      </c>
      <c r="M133" s="3"/>
      <c r="N133" s="3"/>
      <c r="O133" s="3"/>
      <c r="P133" s="3" t="s">
        <v>19</v>
      </c>
    </row>
    <row r="134" spans="1:16" ht="66" hidden="1" x14ac:dyDescent="0.3">
      <c r="A134" s="3" t="s">
        <v>733</v>
      </c>
      <c r="B134" s="3" t="s">
        <v>734</v>
      </c>
      <c r="C134" s="7" t="s">
        <v>730</v>
      </c>
      <c r="D134" s="3" t="s">
        <v>735</v>
      </c>
      <c r="E134" s="3">
        <v>1004341</v>
      </c>
      <c r="F134" s="3" t="str">
        <f>VLOOKUP(E134,'[1]1 gam su lygiagrečiu'!$P:$Y,10,FALSE)</f>
        <v>Palikti kainyne</v>
      </c>
      <c r="G134" s="3" t="str">
        <f>VLOOKUP(E134,'[1]1 gam su lygiagrečiu'!$P:$Z,11,FALSE)</f>
        <v>Metilprednizolono aceponatas, skiriamas uždegiminėms odos ligoms gydyti. Metilprednizolono odos emulsija gali būti skiriama skiriama 4 mėn. ar vyresniems kūdikiams. Metilprednizolono kremas kūdikiams neskiriamas.</v>
      </c>
      <c r="H134" s="3">
        <v>1</v>
      </c>
      <c r="I134" s="3" t="s">
        <v>18</v>
      </c>
      <c r="J134" s="3" t="s">
        <v>18</v>
      </c>
      <c r="K134" s="3" t="s">
        <v>18</v>
      </c>
      <c r="L134" s="3"/>
      <c r="M134" s="3"/>
      <c r="N134" s="3"/>
      <c r="O134" s="3"/>
      <c r="P134" s="3" t="s">
        <v>19</v>
      </c>
    </row>
    <row r="135" spans="1:16" ht="66" hidden="1" x14ac:dyDescent="0.3">
      <c r="A135" s="3" t="s">
        <v>733</v>
      </c>
      <c r="B135" s="3" t="s">
        <v>734</v>
      </c>
      <c r="C135" s="7" t="s">
        <v>730</v>
      </c>
      <c r="D135" s="8" t="s">
        <v>736</v>
      </c>
      <c r="E135" s="3">
        <v>1097487</v>
      </c>
      <c r="F135" s="3" t="str">
        <f>VLOOKUP(E135,'[1]1 gam su lygiagrečiu'!$P:$Y,10,FALSE)</f>
        <v>Palikti kainyne</v>
      </c>
      <c r="G135" s="3" t="str">
        <f>VLOOKUP(E135,'[1]1 gam su lygiagrečiu'!$P:$Z,11,FALSE)</f>
        <v>Metilprednizolono aceponatas, skiriamas uždegiminėms odos ligoms gydyti. Metilprednizolono odos emulsija gali būti skiriama skiriama 4 mėn. ar vyresniems kūdikiams. Metilprednizolono kremas kūdikiams neskiriamas.</v>
      </c>
      <c r="H135" s="3">
        <v>1</v>
      </c>
      <c r="I135" s="3" t="s">
        <v>18</v>
      </c>
      <c r="J135" s="3" t="s">
        <v>18</v>
      </c>
      <c r="K135" s="3" t="s">
        <v>18</v>
      </c>
      <c r="L135" s="3" t="s">
        <v>19</v>
      </c>
      <c r="M135" s="3"/>
      <c r="N135" s="3"/>
      <c r="O135" s="3"/>
      <c r="P135" s="3" t="s">
        <v>19</v>
      </c>
    </row>
    <row r="136" spans="1:16" ht="66" hidden="1" x14ac:dyDescent="0.3">
      <c r="A136" s="3" t="s">
        <v>733</v>
      </c>
      <c r="B136" s="3" t="s">
        <v>734</v>
      </c>
      <c r="C136" s="7" t="s">
        <v>730</v>
      </c>
      <c r="D136" s="8" t="s">
        <v>736</v>
      </c>
      <c r="E136" s="3">
        <v>1103291</v>
      </c>
      <c r="F136" s="3" t="str">
        <f>VLOOKUP(E136,'[1]1 gam su lygiagrečiu'!$P:$Y,10,FALSE)</f>
        <v>Palikti kainyne</v>
      </c>
      <c r="G136" s="3" t="str">
        <f>VLOOKUP(E136,'[1]1 gam su lygiagrečiu'!$P:$Z,11,FALSE)</f>
        <v>Metilprednizolono aceponatas, skiriamas uždegiminėms odos ligoms gydyti. Metilprednizolono odos emulsija gali būti skiriama skiriama 4 mėn. ar vyresniems kūdikiams. Metilprednizolono kremas kūdikiams neskiriamas.</v>
      </c>
      <c r="H136" s="3">
        <v>1</v>
      </c>
      <c r="I136" s="3" t="s">
        <v>18</v>
      </c>
      <c r="J136" s="3" t="s">
        <v>18</v>
      </c>
      <c r="K136" s="3" t="s">
        <v>18</v>
      </c>
      <c r="L136" s="3" t="s">
        <v>19</v>
      </c>
      <c r="M136" s="3"/>
      <c r="N136" s="3"/>
      <c r="O136" s="3"/>
      <c r="P136" s="3" t="s">
        <v>19</v>
      </c>
    </row>
    <row r="137" spans="1:16" ht="66" hidden="1" x14ac:dyDescent="0.3">
      <c r="A137" s="3" t="s">
        <v>733</v>
      </c>
      <c r="B137" s="3" t="s">
        <v>734</v>
      </c>
      <c r="C137" s="7" t="s">
        <v>730</v>
      </c>
      <c r="D137" s="8" t="s">
        <v>736</v>
      </c>
      <c r="E137" s="3">
        <v>1098402</v>
      </c>
      <c r="F137" s="3" t="str">
        <f>VLOOKUP(E137,'[1]1 gam su lygiagrečiu'!$P:$Y,10,FALSE)</f>
        <v>Palikti kainyne</v>
      </c>
      <c r="G137" s="3" t="str">
        <f>VLOOKUP(E137,'[1]1 gam su lygiagrečiu'!$P:$Z,11,FALSE)</f>
        <v>Metilprednizolono aceponatas, skiriamas uždegiminėms odos ligoms gydyti. Metilprednizolono odos emulsija gali būti skiriama skiriama 4 mėn. ar vyresniems kūdikiams. Metilprednizolono kremas kūdikiams neskiriamas.</v>
      </c>
      <c r="H137" s="3">
        <v>1</v>
      </c>
      <c r="I137" s="3" t="s">
        <v>18</v>
      </c>
      <c r="J137" s="3" t="s">
        <v>18</v>
      </c>
      <c r="K137" s="3" t="s">
        <v>18</v>
      </c>
      <c r="L137" s="3" t="s">
        <v>19</v>
      </c>
      <c r="M137" s="3"/>
      <c r="N137" s="3"/>
      <c r="O137" s="3"/>
      <c r="P137" s="3" t="s">
        <v>19</v>
      </c>
    </row>
    <row r="138" spans="1:16" ht="66" hidden="1" x14ac:dyDescent="0.3">
      <c r="A138" s="3" t="s">
        <v>737</v>
      </c>
      <c r="B138" s="3" t="s">
        <v>738</v>
      </c>
      <c r="C138" s="7" t="s">
        <v>730</v>
      </c>
      <c r="D138" s="3" t="s">
        <v>739</v>
      </c>
      <c r="E138" s="3">
        <v>1000038</v>
      </c>
      <c r="F138" s="3" t="str">
        <f>VLOOKUP(E138,'[1]1 gam su lygiagrečiu'!$P:$Y,10,FALSE)</f>
        <v>Palikti kainyne</v>
      </c>
      <c r="G138" s="3" t="str">
        <f>VLOOKUP(E138,'[1]1 gam su lygiagrečiu'!$P:$Z,11,FALSE)</f>
        <v>Metilprednizolono aceponatas, skiriamas uždegiminėms odos ligoms gydyti. Metilprednizolono odos emulsija gali būti skiriama skiriama 4 mėn. ar vyresniems kūdikiams. Metilprednizolono kremas kūdikiams neskiriamas.</v>
      </c>
      <c r="H138" s="3">
        <v>1</v>
      </c>
      <c r="I138" s="3" t="s">
        <v>18</v>
      </c>
      <c r="J138" s="3" t="s">
        <v>18</v>
      </c>
      <c r="K138" s="3" t="s">
        <v>18</v>
      </c>
      <c r="L138" s="3"/>
      <c r="M138" s="3"/>
      <c r="N138" s="3"/>
      <c r="O138" s="3"/>
      <c r="P138" s="3" t="s">
        <v>19</v>
      </c>
    </row>
    <row r="139" spans="1:16" ht="66" hidden="1" x14ac:dyDescent="0.3">
      <c r="A139" s="3" t="s">
        <v>737</v>
      </c>
      <c r="B139" s="3" t="s">
        <v>738</v>
      </c>
      <c r="C139" s="7" t="s">
        <v>730</v>
      </c>
      <c r="D139" s="8" t="s">
        <v>740</v>
      </c>
      <c r="E139" s="3">
        <v>1103349</v>
      </c>
      <c r="F139" s="3" t="str">
        <f>VLOOKUP(E139,'[1]1 gam su lygiagrečiu'!$P:$Y,10,FALSE)</f>
        <v>Palikti kainyne</v>
      </c>
      <c r="G139" s="3" t="str">
        <f>VLOOKUP(E139,'[1]1 gam su lygiagrečiu'!$P:$Z,11,FALSE)</f>
        <v>Metilprednizolono aceponatas, skiriamas uždegiminėms odos ligoms gydyti. Metilprednizolono odos emulsija gali būti skiriama skiriama 4 mėn. ar vyresniems kūdikiams. Metilprednizolono kremas kūdikiams neskiriamas.</v>
      </c>
      <c r="H139" s="3">
        <v>1</v>
      </c>
      <c r="I139" s="3" t="s">
        <v>18</v>
      </c>
      <c r="J139" s="3" t="s">
        <v>18</v>
      </c>
      <c r="K139" s="3" t="s">
        <v>18</v>
      </c>
      <c r="L139" s="3" t="s">
        <v>19</v>
      </c>
      <c r="M139" s="3"/>
      <c r="N139" s="3"/>
      <c r="O139" s="3"/>
      <c r="P139" s="3" t="s">
        <v>19</v>
      </c>
    </row>
    <row r="140" spans="1:16" hidden="1" x14ac:dyDescent="0.3">
      <c r="A140" s="3" t="s">
        <v>741</v>
      </c>
      <c r="B140" s="3" t="s">
        <v>742</v>
      </c>
      <c r="C140" s="7" t="s">
        <v>743</v>
      </c>
      <c r="D140" s="3" t="s">
        <v>744</v>
      </c>
      <c r="E140" s="3">
        <v>1019766</v>
      </c>
      <c r="F140" s="3" t="s">
        <v>907</v>
      </c>
      <c r="G140" s="3" t="s">
        <v>941</v>
      </c>
      <c r="H140" s="3">
        <v>1</v>
      </c>
      <c r="I140" s="3" t="s">
        <v>18</v>
      </c>
      <c r="J140" s="3" t="s">
        <v>18</v>
      </c>
      <c r="K140" s="3" t="s">
        <v>18</v>
      </c>
      <c r="L140" s="3"/>
      <c r="M140" s="3"/>
      <c r="N140" s="3"/>
      <c r="O140" s="3"/>
      <c r="P140" s="3"/>
    </row>
    <row r="141" spans="1:16" hidden="1" x14ac:dyDescent="0.3">
      <c r="A141" s="3" t="s">
        <v>741</v>
      </c>
      <c r="B141" s="3" t="s">
        <v>742</v>
      </c>
      <c r="C141" s="7" t="s">
        <v>743</v>
      </c>
      <c r="D141" s="8" t="s">
        <v>745</v>
      </c>
      <c r="E141" s="3">
        <v>1085825</v>
      </c>
      <c r="F141" s="3" t="s">
        <v>907</v>
      </c>
      <c r="G141" s="3" t="s">
        <v>941</v>
      </c>
      <c r="H141" s="3">
        <v>1</v>
      </c>
      <c r="I141" s="3" t="s">
        <v>18</v>
      </c>
      <c r="J141" s="3" t="s">
        <v>18</v>
      </c>
      <c r="K141" s="3" t="s">
        <v>18</v>
      </c>
      <c r="L141" s="3" t="s">
        <v>19</v>
      </c>
      <c r="M141" s="3"/>
      <c r="N141" s="3"/>
      <c r="O141" s="3"/>
      <c r="P141" s="3"/>
    </row>
    <row r="142" spans="1:16" ht="66" hidden="1" x14ac:dyDescent="0.3">
      <c r="A142" s="3" t="s">
        <v>746</v>
      </c>
      <c r="B142" s="3" t="s">
        <v>747</v>
      </c>
      <c r="C142" s="7" t="s">
        <v>748</v>
      </c>
      <c r="D142" s="3" t="s">
        <v>749</v>
      </c>
      <c r="E142" s="3">
        <v>1003000</v>
      </c>
      <c r="F142" s="3" t="str">
        <f>VLOOKUP(E142,'[1]1 gam su lygiagrečiu'!$P:$Y,10,FALSE)</f>
        <v>Palikti kainyne</v>
      </c>
      <c r="G142" s="3" t="str">
        <f>VLOOKUP(E142,'[1]1 gam su lygiagrečiu'!$P:$Z,11,FALSE)</f>
        <v>Metilprednizolono aceponatas, skiriamas uždegiminėms odos ligoms gydyti. Metilprednizolono odos emulsija gali būti skiriama skiriama 4 mėn. ar vyresniems kūdikiams. Metilprednizolono kremas kūdikiams neskiriamas.</v>
      </c>
      <c r="H142" s="3">
        <v>1</v>
      </c>
      <c r="I142" s="3" t="s">
        <v>18</v>
      </c>
      <c r="J142" s="3" t="s">
        <v>18</v>
      </c>
      <c r="K142" s="3" t="s">
        <v>18</v>
      </c>
      <c r="L142" s="3"/>
      <c r="M142" s="3"/>
      <c r="N142" s="3"/>
      <c r="O142" s="3"/>
      <c r="P142" s="3" t="s">
        <v>19</v>
      </c>
    </row>
    <row r="143" spans="1:16" ht="66" hidden="1" x14ac:dyDescent="0.3">
      <c r="A143" s="3" t="s">
        <v>746</v>
      </c>
      <c r="B143" s="3" t="s">
        <v>747</v>
      </c>
      <c r="C143" s="7" t="s">
        <v>748</v>
      </c>
      <c r="D143" s="8" t="s">
        <v>750</v>
      </c>
      <c r="E143" s="3">
        <v>1089902</v>
      </c>
      <c r="F143" s="3" t="str">
        <f>VLOOKUP(E143,'[1]1 gam su lygiagrečiu'!$P:$Y,10,FALSE)</f>
        <v>Palikti kainyne</v>
      </c>
      <c r="G143" s="3" t="str">
        <f>VLOOKUP(E143,'[1]1 gam su lygiagrečiu'!$P:$Z,11,FALSE)</f>
        <v>Metilprednizolono aceponatas, skiriamas uždegiminėms odos ligoms gydyti. Metilprednizolono odos emulsija gali būti skiriama skiriama 4 mėn. ar vyresniems kūdikiams. Metilprednizolono kremas kūdikiams neskiriamas.</v>
      </c>
      <c r="H143" s="3">
        <v>1</v>
      </c>
      <c r="I143" s="3" t="s">
        <v>18</v>
      </c>
      <c r="J143" s="3" t="s">
        <v>18</v>
      </c>
      <c r="K143" s="3" t="s">
        <v>18</v>
      </c>
      <c r="L143" s="3" t="s">
        <v>19</v>
      </c>
      <c r="M143" s="3"/>
      <c r="N143" s="3"/>
      <c r="O143" s="3"/>
      <c r="P143" s="3" t="s">
        <v>19</v>
      </c>
    </row>
    <row r="144" spans="1:16" ht="66" hidden="1" x14ac:dyDescent="0.3">
      <c r="A144" s="3" t="s">
        <v>746</v>
      </c>
      <c r="B144" s="3" t="s">
        <v>747</v>
      </c>
      <c r="C144" s="7" t="s">
        <v>748</v>
      </c>
      <c r="D144" s="8" t="s">
        <v>750</v>
      </c>
      <c r="E144" s="3">
        <v>1086521</v>
      </c>
      <c r="F144" s="3" t="str">
        <f>VLOOKUP(E144,'[1]1 gam su lygiagrečiu'!$P:$Y,10,FALSE)</f>
        <v>Palikti kainyne</v>
      </c>
      <c r="G144" s="3" t="str">
        <f>VLOOKUP(E144,'[1]1 gam su lygiagrečiu'!$P:$Z,11,FALSE)</f>
        <v>Metilprednizolono aceponatas, skiriamas uždegiminėms odos ligoms gydyti. Metilprednizolono odos emulsija gali būti skiriama skiriama 4 mėn. ar vyresniems kūdikiams. Metilprednizolono kremas kūdikiams neskiriamas.</v>
      </c>
      <c r="H144" s="3">
        <v>1</v>
      </c>
      <c r="I144" s="3" t="s">
        <v>18</v>
      </c>
      <c r="J144" s="3" t="s">
        <v>18</v>
      </c>
      <c r="K144" s="3" t="s">
        <v>18</v>
      </c>
      <c r="L144" s="3" t="s">
        <v>19</v>
      </c>
      <c r="M144" s="3"/>
      <c r="N144" s="3"/>
      <c r="O144" s="3"/>
      <c r="P144" s="3" t="s">
        <v>19</v>
      </c>
    </row>
    <row r="145" spans="1:16" ht="66" hidden="1" x14ac:dyDescent="0.3">
      <c r="A145" s="3" t="s">
        <v>746</v>
      </c>
      <c r="B145" s="3" t="s">
        <v>747</v>
      </c>
      <c r="C145" s="7" t="s">
        <v>748</v>
      </c>
      <c r="D145" s="8" t="s">
        <v>750</v>
      </c>
      <c r="E145" s="3">
        <v>1089512</v>
      </c>
      <c r="F145" s="3" t="str">
        <f>VLOOKUP(E145,'[1]1 gam su lygiagrečiu'!$P:$Y,10,FALSE)</f>
        <v>Palikti kainyne</v>
      </c>
      <c r="G145" s="3" t="str">
        <f>VLOOKUP(E145,'[1]1 gam su lygiagrečiu'!$P:$Z,11,FALSE)</f>
        <v>Metilprednizolono aceponatas, skiriamas uždegiminėms odos ligoms gydyti. Metilprednizolono odos emulsija gali būti skiriama skiriama 4 mėn. ar vyresniems kūdikiams. Metilprednizolono kremas kūdikiams neskiriamas.</v>
      </c>
      <c r="H145" s="3">
        <v>1</v>
      </c>
      <c r="I145" s="3" t="s">
        <v>18</v>
      </c>
      <c r="J145" s="3" t="s">
        <v>18</v>
      </c>
      <c r="K145" s="3" t="s">
        <v>18</v>
      </c>
      <c r="L145" s="3" t="s">
        <v>19</v>
      </c>
      <c r="M145" s="3"/>
      <c r="N145" s="3"/>
      <c r="O145" s="3"/>
      <c r="P145" s="3" t="s">
        <v>19</v>
      </c>
    </row>
    <row r="146" spans="1:16" ht="39.6" hidden="1" x14ac:dyDescent="0.3">
      <c r="A146" s="3" t="s">
        <v>751</v>
      </c>
      <c r="B146" s="3" t="s">
        <v>752</v>
      </c>
      <c r="C146" s="7" t="s">
        <v>748</v>
      </c>
      <c r="D146" s="8" t="s">
        <v>753</v>
      </c>
      <c r="E146" s="3">
        <v>1101668</v>
      </c>
      <c r="F146" s="3" t="s">
        <v>920</v>
      </c>
      <c r="G146" s="3" t="s">
        <v>942</v>
      </c>
      <c r="H146" s="3">
        <v>1</v>
      </c>
      <c r="I146" s="3" t="s">
        <v>18</v>
      </c>
      <c r="J146" s="3" t="s">
        <v>18</v>
      </c>
      <c r="K146" s="3" t="s">
        <v>18</v>
      </c>
      <c r="L146" s="3" t="s">
        <v>19</v>
      </c>
      <c r="M146" s="3"/>
      <c r="N146" s="3"/>
      <c r="O146" s="3"/>
      <c r="P146" s="3"/>
    </row>
    <row r="147" spans="1:16" ht="39.6" hidden="1" x14ac:dyDescent="0.3">
      <c r="A147" s="3" t="s">
        <v>751</v>
      </c>
      <c r="B147" s="3" t="s">
        <v>752</v>
      </c>
      <c r="C147" s="7" t="s">
        <v>748</v>
      </c>
      <c r="D147" s="8" t="s">
        <v>753</v>
      </c>
      <c r="E147" s="3">
        <v>1105018</v>
      </c>
      <c r="F147" s="3" t="s">
        <v>920</v>
      </c>
      <c r="G147" s="3" t="s">
        <v>942</v>
      </c>
      <c r="H147" s="3">
        <v>1</v>
      </c>
      <c r="I147" s="3" t="s">
        <v>18</v>
      </c>
      <c r="J147" s="3" t="s">
        <v>18</v>
      </c>
      <c r="K147" s="3" t="s">
        <v>18</v>
      </c>
      <c r="L147" s="3" t="s">
        <v>19</v>
      </c>
      <c r="M147" s="3"/>
      <c r="N147" s="3"/>
      <c r="O147" s="3"/>
      <c r="P147" s="3"/>
    </row>
    <row r="148" spans="1:16" ht="39.6" hidden="1" x14ac:dyDescent="0.3">
      <c r="A148" s="3" t="s">
        <v>751</v>
      </c>
      <c r="B148" s="3" t="s">
        <v>752</v>
      </c>
      <c r="C148" s="7" t="s">
        <v>748</v>
      </c>
      <c r="D148" s="8" t="s">
        <v>753</v>
      </c>
      <c r="E148" s="3">
        <v>1091581</v>
      </c>
      <c r="F148" s="3" t="s">
        <v>920</v>
      </c>
      <c r="G148" s="3" t="s">
        <v>942</v>
      </c>
      <c r="H148" s="3">
        <v>1</v>
      </c>
      <c r="I148" s="3" t="s">
        <v>18</v>
      </c>
      <c r="J148" s="3" t="s">
        <v>18</v>
      </c>
      <c r="K148" s="3" t="s">
        <v>18</v>
      </c>
      <c r="L148" s="3" t="s">
        <v>19</v>
      </c>
      <c r="M148" s="3"/>
      <c r="N148" s="3"/>
      <c r="O148" s="3"/>
      <c r="P148" s="3"/>
    </row>
    <row r="149" spans="1:16" ht="39.6" hidden="1" x14ac:dyDescent="0.3">
      <c r="A149" s="3" t="s">
        <v>751</v>
      </c>
      <c r="B149" s="3" t="s">
        <v>752</v>
      </c>
      <c r="C149" s="7" t="s">
        <v>748</v>
      </c>
      <c r="D149" s="3" t="s">
        <v>754</v>
      </c>
      <c r="E149" s="3">
        <v>1003001</v>
      </c>
      <c r="F149" s="3" t="s">
        <v>920</v>
      </c>
      <c r="G149" s="3" t="s">
        <v>942</v>
      </c>
      <c r="H149" s="3">
        <v>1</v>
      </c>
      <c r="I149" s="3" t="s">
        <v>18</v>
      </c>
      <c r="J149" s="3" t="s">
        <v>18</v>
      </c>
      <c r="K149" s="3" t="s">
        <v>18</v>
      </c>
      <c r="L149" s="3"/>
      <c r="M149" s="3"/>
      <c r="N149" s="3"/>
      <c r="O149" s="3"/>
      <c r="P149" s="3"/>
    </row>
    <row r="150" spans="1:16" ht="39.6" hidden="1" x14ac:dyDescent="0.3">
      <c r="A150" s="3" t="s">
        <v>751</v>
      </c>
      <c r="B150" s="3" t="s">
        <v>752</v>
      </c>
      <c r="C150" s="7" t="s">
        <v>748</v>
      </c>
      <c r="D150" s="3" t="s">
        <v>755</v>
      </c>
      <c r="E150" s="3">
        <v>1104252</v>
      </c>
      <c r="F150" s="3" t="s">
        <v>920</v>
      </c>
      <c r="G150" s="3" t="s">
        <v>942</v>
      </c>
      <c r="H150" s="3">
        <v>1</v>
      </c>
      <c r="I150" s="3" t="s">
        <v>18</v>
      </c>
      <c r="J150" s="3" t="s">
        <v>18</v>
      </c>
      <c r="K150" s="3" t="s">
        <v>18</v>
      </c>
      <c r="L150" s="3"/>
      <c r="M150" s="3"/>
      <c r="N150" s="3"/>
      <c r="O150" s="3"/>
      <c r="P150" s="3"/>
    </row>
    <row r="151" spans="1:16" ht="66" hidden="1" x14ac:dyDescent="0.3">
      <c r="A151" s="3" t="s">
        <v>756</v>
      </c>
      <c r="B151" s="3" t="s">
        <v>757</v>
      </c>
      <c r="C151" s="7" t="s">
        <v>748</v>
      </c>
      <c r="D151" s="3" t="s">
        <v>758</v>
      </c>
      <c r="E151" s="3">
        <v>1003003</v>
      </c>
      <c r="F151" s="3" t="str">
        <f>VLOOKUP(E151,'[1]1 gam su lygiagrečiu'!$P:$Y,10,FALSE)</f>
        <v>Palikti kainyne</v>
      </c>
      <c r="G151" s="3" t="str">
        <f>VLOOKUP(E151,'[1]1 gam su lygiagrečiu'!$P:$Z,11,FALSE)</f>
        <v>Metilprednizolono aceponatas, skiriamas uždegiminėms odos ligoms gydyti. Metilprednizolono odos emulsija gali būti skiriama skiriama 4 mėn. ar vyresniems kūdikiams. Metilprednizolono kremas kūdikiams neskiriamas.</v>
      </c>
      <c r="H151" s="3">
        <v>1</v>
      </c>
      <c r="I151" s="3" t="s">
        <v>18</v>
      </c>
      <c r="J151" s="3" t="s">
        <v>18</v>
      </c>
      <c r="K151" s="3" t="s">
        <v>18</v>
      </c>
      <c r="L151" s="3"/>
      <c r="M151" s="3"/>
      <c r="N151" s="3"/>
      <c r="O151" s="3"/>
      <c r="P151" s="3" t="s">
        <v>19</v>
      </c>
    </row>
    <row r="152" spans="1:16" ht="66" hidden="1" x14ac:dyDescent="0.3">
      <c r="A152" s="3" t="s">
        <v>756</v>
      </c>
      <c r="B152" s="3" t="s">
        <v>757</v>
      </c>
      <c r="C152" s="7" t="s">
        <v>748</v>
      </c>
      <c r="D152" s="8" t="s">
        <v>759</v>
      </c>
      <c r="E152" s="3">
        <v>1089743</v>
      </c>
      <c r="F152" s="3" t="str">
        <f>VLOOKUP(E152,'[1]1 gam su lygiagrečiu'!$P:$Y,10,FALSE)</f>
        <v>Palikti kainyne</v>
      </c>
      <c r="G152" s="3" t="str">
        <f>VLOOKUP(E152,'[1]1 gam su lygiagrečiu'!$P:$Z,11,FALSE)</f>
        <v>Metilprednizolono aceponatas, skiriamas uždegiminėms odos ligoms gydyti. Metilprednizolono odos emulsija gali būti skiriama skiriama 4 mėn. ar vyresniems kūdikiams. Metilprednizolono kremas kūdikiams neskiriamas.</v>
      </c>
      <c r="H152" s="3">
        <v>1</v>
      </c>
      <c r="I152" s="3" t="s">
        <v>18</v>
      </c>
      <c r="J152" s="3" t="s">
        <v>18</v>
      </c>
      <c r="K152" s="3" t="s">
        <v>18</v>
      </c>
      <c r="L152" s="3" t="s">
        <v>19</v>
      </c>
      <c r="M152" s="3"/>
      <c r="N152" s="3"/>
      <c r="O152" s="3"/>
      <c r="P152" s="3" t="s">
        <v>19</v>
      </c>
    </row>
    <row r="153" spans="1:16" ht="52.8" hidden="1" x14ac:dyDescent="0.3">
      <c r="A153" s="3" t="s">
        <v>756</v>
      </c>
      <c r="B153" s="3" t="s">
        <v>757</v>
      </c>
      <c r="C153" s="7" t="s">
        <v>748</v>
      </c>
      <c r="D153" s="8" t="s">
        <v>759</v>
      </c>
      <c r="E153" s="3">
        <v>1086520</v>
      </c>
      <c r="F153" s="3" t="str">
        <f>VLOOKUP(E153,'[1]1 gam su lygiagrečiu'!$P:$Y,10,FALSE)</f>
        <v>Palikti kainyne</v>
      </c>
      <c r="G153" s="3" t="str">
        <f>VLOOKUP(E153,'[1]1 gam su lygiagrečiu'!$P:$Z,11,FALSE)</f>
        <v>Mometazono furoato kremas priskiriamas 4 grupei pagal vietinių GKK stiprumą, kito tos pačios farmacinės formos ir tokio paties stiprumo vietinio GKK Kainyne nėra.</v>
      </c>
      <c r="H153" s="3">
        <v>1</v>
      </c>
      <c r="I153" s="3" t="s">
        <v>18</v>
      </c>
      <c r="J153" s="3" t="s">
        <v>18</v>
      </c>
      <c r="K153" s="3" t="s">
        <v>18</v>
      </c>
      <c r="L153" s="3" t="s">
        <v>19</v>
      </c>
      <c r="M153" s="3"/>
      <c r="N153" s="3"/>
      <c r="O153" s="3"/>
      <c r="P153" s="3" t="s">
        <v>19</v>
      </c>
    </row>
    <row r="154" spans="1:16" ht="52.8" hidden="1" x14ac:dyDescent="0.3">
      <c r="A154" s="3" t="s">
        <v>756</v>
      </c>
      <c r="B154" s="3" t="s">
        <v>757</v>
      </c>
      <c r="C154" s="7" t="s">
        <v>748</v>
      </c>
      <c r="D154" s="8" t="s">
        <v>759</v>
      </c>
      <c r="E154" s="3">
        <v>1089000</v>
      </c>
      <c r="F154" s="3" t="str">
        <f>VLOOKUP(E154,'[1]1 gam su lygiagrečiu'!$P:$Y,10,FALSE)</f>
        <v>Palikti kainyne</v>
      </c>
      <c r="G154" s="3" t="str">
        <f>VLOOKUP(E154,'[1]1 gam su lygiagrečiu'!$P:$Z,11,FALSE)</f>
        <v>Mometazono furoato kremas priskiriamas 4 grupei pagal vietinių GKK stiprumą, kito tos pačios farmacinės formos ir tokio paties stiprumo vietinio GKK Kainyne nėra.</v>
      </c>
      <c r="H154" s="3">
        <v>1</v>
      </c>
      <c r="I154" s="3" t="s">
        <v>18</v>
      </c>
      <c r="J154" s="3" t="s">
        <v>18</v>
      </c>
      <c r="K154" s="3" t="s">
        <v>18</v>
      </c>
      <c r="L154" s="3" t="s">
        <v>19</v>
      </c>
      <c r="M154" s="3"/>
      <c r="N154" s="3"/>
      <c r="O154" s="3"/>
      <c r="P154" s="3" t="s">
        <v>19</v>
      </c>
    </row>
    <row r="155" spans="1:16" ht="52.8" hidden="1" x14ac:dyDescent="0.3">
      <c r="A155" s="3" t="s">
        <v>760</v>
      </c>
      <c r="B155" s="3" t="s">
        <v>761</v>
      </c>
      <c r="C155" s="7" t="s">
        <v>762</v>
      </c>
      <c r="D155" s="3" t="s">
        <v>763</v>
      </c>
      <c r="E155" s="3">
        <v>1003581</v>
      </c>
      <c r="F155" s="3" t="str">
        <f>VLOOKUP(E155,'[1]1 gam su lygiagrečiu'!$P:$Y,10,FALSE)</f>
        <v>Palikti kainyne</v>
      </c>
      <c r="G155" s="3" t="str">
        <f>VLOOKUP(E155,'[1]1 gam su lygiagrečiu'!$P:$Z,11,FALSE)</f>
        <v xml:space="preserve">Skirtas mieliagrybių sukeltos burnos, ryklės ir virškinimo trakto ligos, ypač atsiradusios po antibiotikų, citostatikų ar kortikosteroidų vartojimo, gydymui. Lygiaverčių alternatyvų nėra. </v>
      </c>
      <c r="H155" s="3">
        <v>1</v>
      </c>
      <c r="I155" s="3" t="s">
        <v>18</v>
      </c>
      <c r="J155" s="3" t="s">
        <v>18</v>
      </c>
      <c r="K155" s="3" t="s">
        <v>18</v>
      </c>
      <c r="L155" s="3"/>
      <c r="M155" s="3"/>
      <c r="N155" s="3"/>
      <c r="O155" s="3"/>
      <c r="P155" s="3" t="s">
        <v>19</v>
      </c>
    </row>
    <row r="156" spans="1:16" ht="52.8" hidden="1" x14ac:dyDescent="0.3">
      <c r="A156" s="3" t="s">
        <v>760</v>
      </c>
      <c r="B156" s="3" t="s">
        <v>761</v>
      </c>
      <c r="C156" s="7" t="s">
        <v>762</v>
      </c>
      <c r="D156" s="8" t="s">
        <v>763</v>
      </c>
      <c r="E156" s="3">
        <v>1103305</v>
      </c>
      <c r="F156" s="3" t="str">
        <f>VLOOKUP(E156,'[1]1 gam su lygiagrečiu'!$P:$Y,10,FALSE)</f>
        <v>Palikti kainyne</v>
      </c>
      <c r="G156" s="3" t="str">
        <f>VLOOKUP(E156,'[1]1 gam su lygiagrečiu'!$P:$Z,11,FALSE)</f>
        <v xml:space="preserve">Skirtas mieliagrybių sukeltos burnos, ryklės ir virškinimo trakto ligos, ypač atsiradusios po antibiotikų, citostatikų ar kortikosteroidų vartojimo, gydymui. Lygiaverčių alternatyvų nėra. </v>
      </c>
      <c r="H156" s="3">
        <v>1</v>
      </c>
      <c r="I156" s="3" t="s">
        <v>18</v>
      </c>
      <c r="J156" s="3" t="s">
        <v>18</v>
      </c>
      <c r="K156" s="3" t="s">
        <v>18</v>
      </c>
      <c r="L156" s="3" t="s">
        <v>19</v>
      </c>
      <c r="M156" s="3"/>
      <c r="N156" s="3"/>
      <c r="O156" s="3"/>
      <c r="P156" s="3" t="s">
        <v>19</v>
      </c>
    </row>
    <row r="157" spans="1:16" ht="52.8" hidden="1" x14ac:dyDescent="0.3">
      <c r="A157" s="3" t="s">
        <v>764</v>
      </c>
      <c r="B157" s="3" t="s">
        <v>765</v>
      </c>
      <c r="C157" s="7" t="s">
        <v>766</v>
      </c>
      <c r="D157" s="3" t="s">
        <v>767</v>
      </c>
      <c r="E157" s="3">
        <v>1002221</v>
      </c>
      <c r="F157" s="3" t="str">
        <f>VLOOKUP(E157,'[1]1 gam su lygiagrečiu'!$P:$Y,10,FALSE)</f>
        <v>Palikti Kainyne</v>
      </c>
      <c r="G157" s="3" t="str">
        <f>VLOOKUP(E157,'[1]1 gam su lygiagrečiu'!$P:$Z,11,FALSE)</f>
        <v>Epilepsijos gydymui skirti vaistai, negali būti pilnai pakeičiami kitais tos pačios farmakoterapinės grupės vaistais. Reikalingos dvi dozuotės, tablečių negalima dalinti į dvi tolygias dalis.</v>
      </c>
      <c r="H157" s="3">
        <v>1</v>
      </c>
      <c r="I157" s="3" t="s">
        <v>18</v>
      </c>
      <c r="J157" s="3" t="s">
        <v>18</v>
      </c>
      <c r="K157" s="3" t="s">
        <v>19</v>
      </c>
      <c r="L157" s="3"/>
      <c r="M157" s="3"/>
      <c r="N157" s="3"/>
      <c r="O157" s="3"/>
      <c r="P157" s="3" t="s">
        <v>19</v>
      </c>
    </row>
    <row r="158" spans="1:16" ht="52.8" hidden="1" x14ac:dyDescent="0.3">
      <c r="A158" s="3" t="s">
        <v>764</v>
      </c>
      <c r="B158" s="3" t="s">
        <v>765</v>
      </c>
      <c r="C158" s="7" t="s">
        <v>766</v>
      </c>
      <c r="D158" s="8" t="s">
        <v>767</v>
      </c>
      <c r="E158" s="3">
        <v>1102118</v>
      </c>
      <c r="F158" s="3" t="str">
        <f>VLOOKUP(E158,'[1]1 gam su lygiagrečiu'!$P:$Y,10,FALSE)</f>
        <v>Palikti Kainyne</v>
      </c>
      <c r="G158" s="3" t="str">
        <f>VLOOKUP(E158,'[1]1 gam su lygiagrečiu'!$P:$Z,11,FALSE)</f>
        <v>Epilepsijos gydymui skirti vaistai, negali būti pilnai pakeičiami kitais tos pačios farmakoterapinės grupės vaistais. Reikalingos dvi dozuotės, tablečių negalima dalinti į dvi tolygias dalis.</v>
      </c>
      <c r="H158" s="3">
        <v>1</v>
      </c>
      <c r="I158" s="3" t="s">
        <v>18</v>
      </c>
      <c r="J158" s="3" t="s">
        <v>18</v>
      </c>
      <c r="K158" s="3" t="s">
        <v>19</v>
      </c>
      <c r="L158" s="3" t="s">
        <v>19</v>
      </c>
      <c r="M158" s="3"/>
      <c r="N158" s="3"/>
      <c r="O158" s="3"/>
      <c r="P158" s="3" t="s">
        <v>19</v>
      </c>
    </row>
    <row r="159" spans="1:16" ht="52.8" hidden="1" x14ac:dyDescent="0.3">
      <c r="A159" s="3" t="s">
        <v>768</v>
      </c>
      <c r="B159" s="3" t="s">
        <v>769</v>
      </c>
      <c r="C159" s="7" t="s">
        <v>766</v>
      </c>
      <c r="D159" s="3" t="s">
        <v>770</v>
      </c>
      <c r="E159" s="3">
        <v>1002223</v>
      </c>
      <c r="F159" s="3" t="str">
        <f>VLOOKUP(E159,'[1]1 gam su lygiagrečiu'!$P:$Y,10,FALSE)</f>
        <v>Palikti Kainyne</v>
      </c>
      <c r="G159" s="3" t="str">
        <f>VLOOKUP(E159,'[1]1 gam su lygiagrečiu'!$P:$Z,11,FALSE)</f>
        <v>Epilepsijos gydymui skirti vaistai, negali būti pilnai pakeičiami kitais tos pačios farmakoterapinės grupės vaistais. Reikalingos dvi dozuotės, tablečių negalima dalinti į dvi tolygias dalis.</v>
      </c>
      <c r="H159" s="3">
        <v>1</v>
      </c>
      <c r="I159" s="3" t="s">
        <v>18</v>
      </c>
      <c r="J159" s="3" t="s">
        <v>18</v>
      </c>
      <c r="K159" s="3" t="s">
        <v>19</v>
      </c>
      <c r="L159" s="3"/>
      <c r="M159" s="3"/>
      <c r="N159" s="3"/>
      <c r="O159" s="3"/>
      <c r="P159" s="3" t="s">
        <v>19</v>
      </c>
    </row>
    <row r="160" spans="1:16" ht="52.8" hidden="1" x14ac:dyDescent="0.3">
      <c r="A160" s="3" t="s">
        <v>768</v>
      </c>
      <c r="B160" s="3" t="s">
        <v>769</v>
      </c>
      <c r="C160" s="7" t="s">
        <v>766</v>
      </c>
      <c r="D160" s="8" t="s">
        <v>770</v>
      </c>
      <c r="E160" s="3">
        <v>1102119</v>
      </c>
      <c r="F160" s="3" t="str">
        <f>VLOOKUP(E160,'[1]1 gam su lygiagrečiu'!$P:$Y,10,FALSE)</f>
        <v>Palikti Kainyne</v>
      </c>
      <c r="G160" s="3" t="str">
        <f>VLOOKUP(E160,'[1]1 gam su lygiagrečiu'!$P:$Z,11,FALSE)</f>
        <v>Epilepsijos gydymui skirti vaistai, negali būti pilnai pakeičiami kitais tos pačios farmakoterapinės grupės vaistais. Reikalingos dvi dozuotės, tablečių negalima dalinti į dvi tolygias dalis.</v>
      </c>
      <c r="H160" s="3">
        <v>1</v>
      </c>
      <c r="I160" s="3" t="s">
        <v>18</v>
      </c>
      <c r="J160" s="3" t="s">
        <v>18</v>
      </c>
      <c r="K160" s="3" t="s">
        <v>19</v>
      </c>
      <c r="L160" s="3" t="s">
        <v>19</v>
      </c>
      <c r="M160" s="3"/>
      <c r="N160" s="3"/>
      <c r="O160" s="3"/>
      <c r="P160" s="3" t="s">
        <v>19</v>
      </c>
    </row>
    <row r="161" spans="1:16" ht="26.4" hidden="1" x14ac:dyDescent="0.3">
      <c r="A161" s="3" t="s">
        <v>771</v>
      </c>
      <c r="B161" s="3" t="s">
        <v>772</v>
      </c>
      <c r="C161" s="7" t="s">
        <v>773</v>
      </c>
      <c r="D161" s="8" t="s">
        <v>774</v>
      </c>
      <c r="E161" s="3">
        <v>1097910</v>
      </c>
      <c r="F161" s="3" t="str">
        <f>VLOOKUP(E161,'[1]1 gam su lygiagrečiu'!$P:$Y,10,FALSE)</f>
        <v>Palikti Kainyne</v>
      </c>
      <c r="G161" s="3" t="str">
        <f>VLOOKUP(E161,'[1]1 gam su lygiagrečiu'!$P:$Z,11,FALSE)</f>
        <v>Pirmo pasirinkimo vaistas gydant Vilsono ligą, kitų alterantyvų nėra.</v>
      </c>
      <c r="H161" s="3">
        <v>1</v>
      </c>
      <c r="I161" s="3" t="s">
        <v>18</v>
      </c>
      <c r="J161" s="3" t="s">
        <v>18</v>
      </c>
      <c r="K161" s="3" t="s">
        <v>18</v>
      </c>
      <c r="L161" s="3" t="s">
        <v>19</v>
      </c>
      <c r="M161" s="3"/>
      <c r="N161" s="3"/>
      <c r="O161" s="3"/>
      <c r="P161" s="3" t="s">
        <v>19</v>
      </c>
    </row>
    <row r="162" spans="1:16" ht="26.4" hidden="1" x14ac:dyDescent="0.3">
      <c r="A162" s="3" t="s">
        <v>771</v>
      </c>
      <c r="B162" s="3" t="s">
        <v>772</v>
      </c>
      <c r="C162" s="7" t="s">
        <v>773</v>
      </c>
      <c r="D162" s="8" t="s">
        <v>774</v>
      </c>
      <c r="E162" s="3">
        <v>1099528</v>
      </c>
      <c r="F162" s="3" t="str">
        <f>VLOOKUP(E162,'[1]1 gam su lygiagrečiu'!$P:$Y,10,FALSE)</f>
        <v>Palikti Kainyne</v>
      </c>
      <c r="G162" s="3" t="str">
        <f>VLOOKUP(E162,'[1]1 gam su lygiagrečiu'!$P:$Z,11,FALSE)</f>
        <v>Pirmo pasirinkimo vaistas gydant Vilsono ligą, kitų alterantyvų nėra.</v>
      </c>
      <c r="H162" s="3">
        <v>1</v>
      </c>
      <c r="I162" s="3" t="s">
        <v>18</v>
      </c>
      <c r="J162" s="3" t="s">
        <v>18</v>
      </c>
      <c r="K162" s="3" t="s">
        <v>18</v>
      </c>
      <c r="L162" s="3" t="s">
        <v>19</v>
      </c>
      <c r="M162" s="3"/>
      <c r="N162" s="3"/>
      <c r="O162" s="3"/>
      <c r="P162" s="3" t="s">
        <v>19</v>
      </c>
    </row>
    <row r="163" spans="1:16" ht="26.4" hidden="1" x14ac:dyDescent="0.3">
      <c r="A163" s="3" t="s">
        <v>771</v>
      </c>
      <c r="B163" s="3" t="s">
        <v>772</v>
      </c>
      <c r="C163" s="7" t="s">
        <v>773</v>
      </c>
      <c r="D163" s="8" t="s">
        <v>774</v>
      </c>
      <c r="E163" s="3">
        <v>1081559</v>
      </c>
      <c r="F163" s="3" t="str">
        <f>VLOOKUP(E163,'[1]1 gam su lygiagrečiu'!$P:$Y,10,FALSE)</f>
        <v>Palikti Kainyne</v>
      </c>
      <c r="G163" s="3" t="str">
        <f>VLOOKUP(E163,'[1]1 gam su lygiagrečiu'!$P:$Z,11,FALSE)</f>
        <v>Pirmo pasirinkimo vaistas gydant Vilsono ligą, kitų alterantyvų nėra.</v>
      </c>
      <c r="H163" s="3">
        <v>1</v>
      </c>
      <c r="I163" s="3" t="s">
        <v>18</v>
      </c>
      <c r="J163" s="3" t="s">
        <v>18</v>
      </c>
      <c r="K163" s="3" t="s">
        <v>18</v>
      </c>
      <c r="L163" s="3" t="s">
        <v>19</v>
      </c>
      <c r="M163" s="3"/>
      <c r="N163" s="3"/>
      <c r="O163" s="3"/>
      <c r="P163" s="3" t="s">
        <v>19</v>
      </c>
    </row>
    <row r="164" spans="1:16" ht="92.4" hidden="1" x14ac:dyDescent="0.3">
      <c r="A164" s="3" t="s">
        <v>775</v>
      </c>
      <c r="B164" s="3" t="s">
        <v>776</v>
      </c>
      <c r="C164" s="7" t="s">
        <v>777</v>
      </c>
      <c r="D164" s="8" t="s">
        <v>778</v>
      </c>
      <c r="E164" s="3">
        <v>1102023</v>
      </c>
      <c r="F164" s="3" t="str">
        <f>VLOOKUP(E164,'[1]1 gam su lygiagrečiu'!$P:$Y,10,FALSE)</f>
        <v>Palikti Kainyne</v>
      </c>
      <c r="G164" s="3" t="str">
        <f>VLOOKUP(E164,'[1]1 gam su lygiagrečiu'!$P:$Z,11,FALSE)</f>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
      <c r="H164" s="3">
        <v>1</v>
      </c>
      <c r="I164" s="3" t="s">
        <v>18</v>
      </c>
      <c r="J164" s="3" t="s">
        <v>18</v>
      </c>
      <c r="K164" s="3" t="s">
        <v>18</v>
      </c>
      <c r="L164" s="3" t="s">
        <v>19</v>
      </c>
      <c r="M164" s="3"/>
      <c r="N164" s="3"/>
      <c r="O164" s="3"/>
      <c r="P164" s="3" t="s">
        <v>19</v>
      </c>
    </row>
    <row r="165" spans="1:16" ht="92.4" hidden="1" x14ac:dyDescent="0.3">
      <c r="A165" s="3" t="s">
        <v>775</v>
      </c>
      <c r="B165" s="3" t="s">
        <v>776</v>
      </c>
      <c r="C165" s="7" t="s">
        <v>777</v>
      </c>
      <c r="D165" s="8" t="s">
        <v>778</v>
      </c>
      <c r="E165" s="3">
        <v>1103747</v>
      </c>
      <c r="F165" s="3" t="str">
        <f>VLOOKUP(E165,'[1]1 gam su lygiagrečiu'!$P:$Y,10,FALSE)</f>
        <v>Palikti Kainyne</v>
      </c>
      <c r="G165" s="3" t="str">
        <f>VLOOKUP(E165,'[1]1 gam su lygiagrečiu'!$P:$Z,11,FALSE)</f>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
      <c r="H165" s="3">
        <v>1</v>
      </c>
      <c r="I165" s="3" t="s">
        <v>18</v>
      </c>
      <c r="J165" s="3" t="s">
        <v>18</v>
      </c>
      <c r="K165" s="3" t="s">
        <v>18</v>
      </c>
      <c r="L165" s="3" t="s">
        <v>19</v>
      </c>
      <c r="M165" s="3"/>
      <c r="N165" s="3"/>
      <c r="O165" s="3"/>
      <c r="P165" s="3" t="s">
        <v>19</v>
      </c>
    </row>
    <row r="166" spans="1:16" ht="92.4" hidden="1" x14ac:dyDescent="0.3">
      <c r="A166" s="3" t="s">
        <v>775</v>
      </c>
      <c r="B166" s="3" t="s">
        <v>776</v>
      </c>
      <c r="C166" s="7" t="s">
        <v>777</v>
      </c>
      <c r="D166" s="3" t="s">
        <v>779</v>
      </c>
      <c r="E166" s="3">
        <v>1004326</v>
      </c>
      <c r="F166" s="3" t="str">
        <f>VLOOKUP(E166,'[1]1 gam su lygiagrečiu'!$P:$Y,10,FALSE)</f>
        <v>Palikti Kainyne</v>
      </c>
      <c r="G166" s="3" t="str">
        <f>VLOOKUP(E166,'[1]1 gam su lygiagrečiu'!$P:$Z,11,FALSE)</f>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
      <c r="H166" s="3">
        <v>1</v>
      </c>
      <c r="I166" s="3" t="s">
        <v>18</v>
      </c>
      <c r="J166" s="3" t="s">
        <v>18</v>
      </c>
      <c r="K166" s="3" t="s">
        <v>18</v>
      </c>
      <c r="L166" s="3"/>
      <c r="M166" s="3"/>
      <c r="N166" s="3"/>
      <c r="O166" s="3"/>
      <c r="P166" s="3" t="s">
        <v>19</v>
      </c>
    </row>
    <row r="167" spans="1:16" ht="92.4" hidden="1" x14ac:dyDescent="0.3">
      <c r="A167" s="3" t="s">
        <v>775</v>
      </c>
      <c r="B167" s="3" t="s">
        <v>776</v>
      </c>
      <c r="C167" s="7" t="s">
        <v>777</v>
      </c>
      <c r="D167" s="8" t="s">
        <v>780</v>
      </c>
      <c r="E167" s="3">
        <v>1106126</v>
      </c>
      <c r="F167" s="3" t="s">
        <v>907</v>
      </c>
      <c r="G167" s="3" t="s">
        <v>943</v>
      </c>
      <c r="H167" s="3">
        <v>1</v>
      </c>
      <c r="I167" s="3" t="s">
        <v>18</v>
      </c>
      <c r="J167" s="3" t="s">
        <v>18</v>
      </c>
      <c r="K167" s="3" t="s">
        <v>18</v>
      </c>
      <c r="L167" s="3" t="s">
        <v>19</v>
      </c>
      <c r="M167" s="3"/>
      <c r="N167" s="3"/>
      <c r="O167" s="3"/>
      <c r="P167" s="3"/>
    </row>
    <row r="168" spans="1:16" ht="92.4" hidden="1" x14ac:dyDescent="0.3">
      <c r="A168" s="3" t="s">
        <v>775</v>
      </c>
      <c r="B168" s="3" t="s">
        <v>776</v>
      </c>
      <c r="C168" s="7" t="s">
        <v>777</v>
      </c>
      <c r="D168" s="8" t="s">
        <v>780</v>
      </c>
      <c r="E168" s="3">
        <v>1104073</v>
      </c>
      <c r="F168" s="3" t="str">
        <f>VLOOKUP(E168,'[1]1 gam su lygiagrečiu'!$P:$Y,10,FALSE)</f>
        <v>Palikti Kainyne</v>
      </c>
      <c r="G168" s="3" t="str">
        <f>VLOOKUP(E168,'[1]1 gam su lygiagrečiu'!$P:$Z,11,FALSE)</f>
        <v>Atopiniam dermtitui gydyti skirtas vaistas. Vietinio poveikio imunosupresantas (kalcineurino inhibitorius) kremo farmacinės formos. Būtinas pacientams, sergantiems atopiniu dermatitu, kai negalimas/ netinkamas gydymas gliukokortikoidais, vaikams nuo 3 mėn. Kitas galimas klacineurino inhibitorius takrolimuzas, galimas tik vaikams nuo 2 metų.</v>
      </c>
      <c r="H168" s="3">
        <v>1</v>
      </c>
      <c r="I168" s="3" t="s">
        <v>18</v>
      </c>
      <c r="J168" s="3" t="s">
        <v>18</v>
      </c>
      <c r="K168" s="3" t="s">
        <v>18</v>
      </c>
      <c r="L168" s="3" t="s">
        <v>19</v>
      </c>
      <c r="M168" s="3"/>
      <c r="N168" s="3"/>
      <c r="O168" s="3"/>
      <c r="P168" s="3" t="s">
        <v>19</v>
      </c>
    </row>
    <row r="169" spans="1:16" ht="39.6" x14ac:dyDescent="0.3">
      <c r="A169" s="3" t="s">
        <v>781</v>
      </c>
      <c r="B169" s="3" t="s">
        <v>782</v>
      </c>
      <c r="C169" s="7" t="s">
        <v>783</v>
      </c>
      <c r="D169" s="8" t="s">
        <v>784</v>
      </c>
      <c r="E169" s="3">
        <v>1080180</v>
      </c>
      <c r="F169" s="3" t="str">
        <f>VLOOKUP(E169,'[1]1 gam su lygiagrečiu'!$P:$Y,10,FALSE)</f>
        <v>Neįrašyti į Kainyną</v>
      </c>
      <c r="G169" s="3" t="str">
        <f>VLOOKUP(E169,'[1]1 gam su lygiagrečiu'!$P:$Z,11,FALSE)</f>
        <v>Kainyne yra kitų selektyvių COX2 inhibitorių (meloksikamas, lornoksikamas), kurie gali pakeisti piroksikamą.</v>
      </c>
      <c r="H169" s="3">
        <v>1</v>
      </c>
      <c r="I169" s="3" t="s">
        <v>18</v>
      </c>
      <c r="J169" s="3" t="s">
        <v>18</v>
      </c>
      <c r="K169" s="3" t="s">
        <v>18</v>
      </c>
      <c r="L169" s="3" t="s">
        <v>19</v>
      </c>
      <c r="M169" s="3"/>
      <c r="N169" s="3"/>
      <c r="O169" s="3"/>
      <c r="P169" s="3" t="s">
        <v>19</v>
      </c>
    </row>
    <row r="170" spans="1:16" ht="39.6" x14ac:dyDescent="0.3">
      <c r="A170" s="3" t="s">
        <v>781</v>
      </c>
      <c r="B170" s="3" t="s">
        <v>782</v>
      </c>
      <c r="C170" s="7" t="s">
        <v>783</v>
      </c>
      <c r="D170" s="8" t="s">
        <v>784</v>
      </c>
      <c r="E170" s="3">
        <v>1093898</v>
      </c>
      <c r="F170" s="3" t="str">
        <f>VLOOKUP(E170,'[1]1 gam su lygiagrečiu'!$P:$Y,10,FALSE)</f>
        <v>Neįrašyti į Kainyną</v>
      </c>
      <c r="G170" s="3" t="str">
        <f>VLOOKUP(E170,'[1]1 gam su lygiagrečiu'!$P:$Z,11,FALSE)</f>
        <v>Kainyne yra kitų selektyvių COX2 inhibitorių (meloksikamas, lornoksikamas), kurie gali pakeisti piroksikamą.</v>
      </c>
      <c r="H170" s="3">
        <v>1</v>
      </c>
      <c r="I170" s="3" t="s">
        <v>18</v>
      </c>
      <c r="J170" s="3" t="s">
        <v>18</v>
      </c>
      <c r="K170" s="3" t="s">
        <v>18</v>
      </c>
      <c r="L170" s="3" t="s">
        <v>19</v>
      </c>
      <c r="M170" s="3"/>
      <c r="N170" s="3"/>
      <c r="O170" s="3"/>
      <c r="P170" s="3" t="s">
        <v>19</v>
      </c>
    </row>
    <row r="171" spans="1:16" ht="39.6" x14ac:dyDescent="0.3">
      <c r="A171" s="3" t="s">
        <v>781</v>
      </c>
      <c r="B171" s="3" t="s">
        <v>782</v>
      </c>
      <c r="C171" s="7" t="s">
        <v>783</v>
      </c>
      <c r="D171" s="3" t="s">
        <v>784</v>
      </c>
      <c r="E171" s="3">
        <v>1015187</v>
      </c>
      <c r="F171" s="3" t="str">
        <f>VLOOKUP(E171,'[1]1 gam su lygiagrečiu'!$P:$Y,10,FALSE)</f>
        <v>Neįrašyti į Kainyną</v>
      </c>
      <c r="G171" s="3" t="str">
        <f>VLOOKUP(E171,'[1]1 gam su lygiagrečiu'!$P:$Z,11,FALSE)</f>
        <v>Kainyne yra kitų selektyvių COX2 inhibitorių (meloksikamas, lornoksikamas), kurie gali pakeisti piroksikamą.</v>
      </c>
      <c r="H171" s="3">
        <v>1</v>
      </c>
      <c r="I171" s="3" t="s">
        <v>18</v>
      </c>
      <c r="J171" s="3" t="s">
        <v>18</v>
      </c>
      <c r="K171" s="3" t="s">
        <v>18</v>
      </c>
      <c r="L171" s="3"/>
      <c r="M171" s="3"/>
      <c r="N171" s="3"/>
      <c r="O171" s="3"/>
      <c r="P171" s="3" t="s">
        <v>19</v>
      </c>
    </row>
    <row r="172" spans="1:16" ht="39.6" hidden="1" x14ac:dyDescent="0.3">
      <c r="A172" s="3" t="s">
        <v>785</v>
      </c>
      <c r="B172" s="3" t="s">
        <v>786</v>
      </c>
      <c r="C172" s="7" t="s">
        <v>787</v>
      </c>
      <c r="D172" s="8" t="s">
        <v>788</v>
      </c>
      <c r="E172" s="3">
        <v>1088376</v>
      </c>
      <c r="F172" s="3" t="str">
        <f>VLOOKUP(E172,'[1]1 gam su lygiagrečiu'!$P:$Y,10,FALSE)</f>
        <v>Palikti kainyne</v>
      </c>
      <c r="G172" s="3" t="str">
        <f>VLOOKUP(E172,'[1]1 gam su lygiagrečiu'!$P:$Z,11,FALSE)</f>
        <v>Neselektyvaus poveikio beta adrenoblokatorius, kuris yra skirtas tirotoksikozės, savaiminio tremoro gydymui, alternatyvų kainyne nėra.</v>
      </c>
      <c r="H172" s="3">
        <v>1</v>
      </c>
      <c r="I172" s="3" t="s">
        <v>18</v>
      </c>
      <c r="J172" s="3" t="s">
        <v>18</v>
      </c>
      <c r="K172" s="3" t="s">
        <v>18</v>
      </c>
      <c r="L172" s="3" t="s">
        <v>19</v>
      </c>
      <c r="M172" s="3"/>
      <c r="N172" s="3"/>
      <c r="O172" s="3"/>
      <c r="P172" s="3" t="s">
        <v>19</v>
      </c>
    </row>
    <row r="173" spans="1:16" ht="39.6" hidden="1" x14ac:dyDescent="0.3">
      <c r="A173" s="3" t="s">
        <v>785</v>
      </c>
      <c r="B173" s="3" t="s">
        <v>786</v>
      </c>
      <c r="C173" s="7" t="s">
        <v>787</v>
      </c>
      <c r="D173" s="8" t="s">
        <v>789</v>
      </c>
      <c r="E173" s="3">
        <v>1097761</v>
      </c>
      <c r="F173" s="3" t="str">
        <f>VLOOKUP(E173,'[1]1 gam su lygiagrečiu'!$P:$Y,10,FALSE)</f>
        <v>Palikti kainyne</v>
      </c>
      <c r="G173" s="3" t="str">
        <f>VLOOKUP(E173,'[1]1 gam su lygiagrečiu'!$P:$Z,11,FALSE)</f>
        <v>Neselektyvaus poveikio beta adrenoblokatorius, kuris yra skirtas tirotoksikozės, savaiminio tremoro gydymui, alternatyvų kainyne nėra.</v>
      </c>
      <c r="H173" s="3">
        <v>1</v>
      </c>
      <c r="I173" s="3" t="s">
        <v>18</v>
      </c>
      <c r="J173" s="3" t="s">
        <v>18</v>
      </c>
      <c r="K173" s="3" t="s">
        <v>18</v>
      </c>
      <c r="L173" s="3" t="s">
        <v>19</v>
      </c>
      <c r="M173" s="3"/>
      <c r="N173" s="3"/>
      <c r="O173" s="3"/>
      <c r="P173" s="3" t="s">
        <v>19</v>
      </c>
    </row>
    <row r="174" spans="1:16" ht="39.6" hidden="1" x14ac:dyDescent="0.3">
      <c r="A174" s="3" t="s">
        <v>790</v>
      </c>
      <c r="B174" s="3" t="s">
        <v>791</v>
      </c>
      <c r="C174" s="7" t="s">
        <v>792</v>
      </c>
      <c r="D174" s="3" t="s">
        <v>793</v>
      </c>
      <c r="E174" s="3">
        <v>1000321</v>
      </c>
      <c r="F174" s="3" t="s">
        <v>907</v>
      </c>
      <c r="G174" s="3" t="s">
        <v>944</v>
      </c>
      <c r="H174" s="3">
        <v>1</v>
      </c>
      <c r="I174" s="3" t="s">
        <v>18</v>
      </c>
      <c r="J174" s="3" t="s">
        <v>18</v>
      </c>
      <c r="K174" s="3" t="s">
        <v>18</v>
      </c>
      <c r="L174" s="3"/>
      <c r="M174" s="3"/>
      <c r="N174" s="3"/>
      <c r="O174" s="3"/>
      <c r="P174" s="3" t="s">
        <v>19</v>
      </c>
    </row>
    <row r="175" spans="1:16" ht="39.6" hidden="1" x14ac:dyDescent="0.3">
      <c r="A175" s="3" t="s">
        <v>790</v>
      </c>
      <c r="B175" s="3" t="s">
        <v>791</v>
      </c>
      <c r="C175" s="7" t="s">
        <v>792</v>
      </c>
      <c r="D175" s="8" t="s">
        <v>794</v>
      </c>
      <c r="E175" s="3">
        <v>1105077</v>
      </c>
      <c r="F175" s="3" t="s">
        <v>907</v>
      </c>
      <c r="G175" s="3" t="s">
        <v>944</v>
      </c>
      <c r="H175" s="3">
        <v>1</v>
      </c>
      <c r="I175" s="3" t="s">
        <v>18</v>
      </c>
      <c r="J175" s="3" t="s">
        <v>18</v>
      </c>
      <c r="K175" s="3" t="s">
        <v>18</v>
      </c>
      <c r="L175" s="3" t="s">
        <v>19</v>
      </c>
      <c r="M175" s="3"/>
      <c r="N175" s="3"/>
      <c r="O175" s="3"/>
      <c r="P175" s="3"/>
    </row>
    <row r="176" spans="1:16" ht="39.6" hidden="1" x14ac:dyDescent="0.3">
      <c r="A176" s="3" t="s">
        <v>795</v>
      </c>
      <c r="B176" s="3" t="s">
        <v>796</v>
      </c>
      <c r="C176" s="7" t="s">
        <v>792</v>
      </c>
      <c r="D176" s="3" t="s">
        <v>797</v>
      </c>
      <c r="E176" s="3">
        <v>1003333</v>
      </c>
      <c r="F176" s="3" t="s">
        <v>907</v>
      </c>
      <c r="G176" s="3" t="s">
        <v>944</v>
      </c>
      <c r="H176" s="3">
        <v>1</v>
      </c>
      <c r="I176" s="3" t="s">
        <v>18</v>
      </c>
      <c r="J176" s="3" t="s">
        <v>18</v>
      </c>
      <c r="K176" s="3" t="s">
        <v>18</v>
      </c>
      <c r="L176" s="3"/>
      <c r="M176" s="3"/>
      <c r="N176" s="3"/>
      <c r="O176" s="3"/>
      <c r="P176" s="3" t="s">
        <v>19</v>
      </c>
    </row>
    <row r="177" spans="1:16" ht="39.6" hidden="1" x14ac:dyDescent="0.3">
      <c r="A177" s="3" t="s">
        <v>795</v>
      </c>
      <c r="B177" s="3" t="s">
        <v>796</v>
      </c>
      <c r="C177" s="7" t="s">
        <v>792</v>
      </c>
      <c r="D177" s="8" t="s">
        <v>798</v>
      </c>
      <c r="E177" s="3">
        <v>1105076</v>
      </c>
      <c r="F177" s="3" t="s">
        <v>907</v>
      </c>
      <c r="G177" s="3" t="s">
        <v>944</v>
      </c>
      <c r="H177" s="3">
        <v>1</v>
      </c>
      <c r="I177" s="3" t="s">
        <v>18</v>
      </c>
      <c r="J177" s="3" t="s">
        <v>18</v>
      </c>
      <c r="K177" s="3" t="s">
        <v>18</v>
      </c>
      <c r="L177" s="3" t="s">
        <v>19</v>
      </c>
      <c r="M177" s="3"/>
      <c r="N177" s="3"/>
      <c r="O177" s="3"/>
      <c r="P177" s="3"/>
    </row>
    <row r="178" spans="1:16" ht="52.8" hidden="1" x14ac:dyDescent="0.3">
      <c r="A178" s="3" t="s">
        <v>799</v>
      </c>
      <c r="B178" s="3" t="s">
        <v>800</v>
      </c>
      <c r="C178" s="7" t="s">
        <v>801</v>
      </c>
      <c r="D178" s="3" t="s">
        <v>802</v>
      </c>
      <c r="E178" s="3">
        <v>1073045</v>
      </c>
      <c r="F178" s="3" t="str">
        <f>VLOOKUP(E178,'[1]1 gam su lygiagrečiu'!$P:$Y,10,FALSE)</f>
        <v>Palikti Kainyne</v>
      </c>
      <c r="G178" s="3" t="str">
        <f>VLOOKUP(E178,'[1]1 gam su lygiagrečiu'!$P:$Z,11,FALSE)</f>
        <v>Vienintelis kainyne esantis lėtinei trombembolinei plautinei hipertezija skirtas ir kompensuojamas vaistas. Tablečių dalinti negalima. Reikalingos skirtingos dozuotės.</v>
      </c>
      <c r="H178" s="3">
        <v>1</v>
      </c>
      <c r="I178" s="3" t="s">
        <v>18</v>
      </c>
      <c r="J178" s="3" t="s">
        <v>18</v>
      </c>
      <c r="K178" s="3" t="s">
        <v>18</v>
      </c>
      <c r="L178" s="3"/>
      <c r="M178" s="3"/>
      <c r="N178" s="3"/>
      <c r="O178" s="3"/>
      <c r="P178" s="3" t="s">
        <v>19</v>
      </c>
    </row>
    <row r="179" spans="1:16" ht="52.8" hidden="1" x14ac:dyDescent="0.3">
      <c r="A179" s="3" t="s">
        <v>799</v>
      </c>
      <c r="B179" s="3" t="s">
        <v>800</v>
      </c>
      <c r="C179" s="7" t="s">
        <v>801</v>
      </c>
      <c r="D179" s="8" t="s">
        <v>802</v>
      </c>
      <c r="E179" s="3">
        <v>1095083</v>
      </c>
      <c r="F179" s="3" t="str">
        <f>VLOOKUP(E179,'[1]1 gam su lygiagrečiu'!$P:$Y,10,FALSE)</f>
        <v>Palikti Kainyne</v>
      </c>
      <c r="G179" s="3" t="str">
        <f>VLOOKUP(E179,'[1]1 gam su lygiagrečiu'!$P:$Z,11,FALSE)</f>
        <v>Vienintelis kainyne esantis lėtinei trombembolinei plautinei hipertezija skirtas ir kompensuojamas vaistas. Tablečių dalinti negalima. Reikalingos skirtingos dozuotės.</v>
      </c>
      <c r="H179" s="3">
        <v>1</v>
      </c>
      <c r="I179" s="3" t="s">
        <v>18</v>
      </c>
      <c r="J179" s="3" t="s">
        <v>18</v>
      </c>
      <c r="K179" s="3" t="s">
        <v>18</v>
      </c>
      <c r="L179" s="3" t="s">
        <v>19</v>
      </c>
      <c r="M179" s="3"/>
      <c r="N179" s="3"/>
      <c r="O179" s="3"/>
      <c r="P179" s="3" t="s">
        <v>19</v>
      </c>
    </row>
    <row r="180" spans="1:16" ht="26.4" hidden="1" x14ac:dyDescent="0.3">
      <c r="A180" s="3" t="s">
        <v>803</v>
      </c>
      <c r="B180" s="3" t="s">
        <v>804</v>
      </c>
      <c r="C180" s="7" t="s">
        <v>801</v>
      </c>
      <c r="D180" s="8" t="s">
        <v>805</v>
      </c>
      <c r="E180" s="3">
        <v>1095082</v>
      </c>
      <c r="F180" s="3" t="str">
        <f t="shared" ref="F180:F185" si="5">$F$3</f>
        <v>Palikti Kainyne</v>
      </c>
      <c r="G180" s="3" t="s">
        <v>947</v>
      </c>
      <c r="H180" s="3">
        <v>1</v>
      </c>
      <c r="I180" s="3" t="s">
        <v>18</v>
      </c>
      <c r="J180" s="3" t="s">
        <v>18</v>
      </c>
      <c r="K180" s="3" t="s">
        <v>18</v>
      </c>
      <c r="L180" s="3" t="s">
        <v>19</v>
      </c>
      <c r="M180" s="3"/>
      <c r="N180" s="3"/>
      <c r="O180" s="3"/>
      <c r="P180" s="3" t="s">
        <v>19</v>
      </c>
    </row>
    <row r="181" spans="1:16" ht="26.4" hidden="1" x14ac:dyDescent="0.3">
      <c r="A181" s="3" t="s">
        <v>803</v>
      </c>
      <c r="B181" s="3" t="s">
        <v>804</v>
      </c>
      <c r="C181" s="7" t="s">
        <v>801</v>
      </c>
      <c r="D181" s="3" t="s">
        <v>805</v>
      </c>
      <c r="E181" s="3">
        <v>1073048</v>
      </c>
      <c r="F181" s="3" t="str">
        <f t="shared" si="5"/>
        <v>Palikti Kainyne</v>
      </c>
      <c r="G181" s="3" t="s">
        <v>947</v>
      </c>
      <c r="H181" s="3">
        <v>1</v>
      </c>
      <c r="I181" s="3" t="s">
        <v>18</v>
      </c>
      <c r="J181" s="3" t="s">
        <v>18</v>
      </c>
      <c r="K181" s="3" t="s">
        <v>18</v>
      </c>
      <c r="L181" s="3"/>
      <c r="M181" s="3"/>
      <c r="N181" s="3"/>
      <c r="O181" s="3"/>
      <c r="P181" s="3" t="s">
        <v>19</v>
      </c>
    </row>
    <row r="182" spans="1:16" ht="26.4" hidden="1" x14ac:dyDescent="0.3">
      <c r="A182" s="3" t="s">
        <v>806</v>
      </c>
      <c r="B182" s="3" t="s">
        <v>807</v>
      </c>
      <c r="C182" s="7" t="s">
        <v>801</v>
      </c>
      <c r="D182" s="8" t="s">
        <v>808</v>
      </c>
      <c r="E182" s="3">
        <v>1095081</v>
      </c>
      <c r="F182" s="3" t="str">
        <f t="shared" si="5"/>
        <v>Palikti Kainyne</v>
      </c>
      <c r="G182" s="3" t="s">
        <v>947</v>
      </c>
      <c r="H182" s="3">
        <v>1</v>
      </c>
      <c r="I182" s="3" t="s">
        <v>18</v>
      </c>
      <c r="J182" s="3" t="s">
        <v>18</v>
      </c>
      <c r="K182" s="3" t="s">
        <v>18</v>
      </c>
      <c r="L182" s="3" t="s">
        <v>19</v>
      </c>
      <c r="M182" s="3"/>
      <c r="N182" s="3"/>
      <c r="O182" s="3"/>
      <c r="P182" s="3" t="s">
        <v>19</v>
      </c>
    </row>
    <row r="183" spans="1:16" ht="26.4" hidden="1" x14ac:dyDescent="0.3">
      <c r="A183" s="3" t="s">
        <v>806</v>
      </c>
      <c r="B183" s="3" t="s">
        <v>807</v>
      </c>
      <c r="C183" s="7" t="s">
        <v>801</v>
      </c>
      <c r="D183" s="3" t="s">
        <v>808</v>
      </c>
      <c r="E183" s="3">
        <v>1073051</v>
      </c>
      <c r="F183" s="3" t="str">
        <f t="shared" si="5"/>
        <v>Palikti Kainyne</v>
      </c>
      <c r="G183" s="3" t="s">
        <v>947</v>
      </c>
      <c r="H183" s="3">
        <v>1</v>
      </c>
      <c r="I183" s="3" t="s">
        <v>18</v>
      </c>
      <c r="J183" s="3" t="s">
        <v>18</v>
      </c>
      <c r="K183" s="3" t="s">
        <v>18</v>
      </c>
      <c r="L183" s="3"/>
      <c r="M183" s="3"/>
      <c r="N183" s="3"/>
      <c r="O183" s="3"/>
      <c r="P183" s="3" t="s">
        <v>19</v>
      </c>
    </row>
    <row r="184" spans="1:16" ht="26.4" hidden="1" x14ac:dyDescent="0.3">
      <c r="A184" s="3" t="s">
        <v>809</v>
      </c>
      <c r="B184" s="3" t="s">
        <v>810</v>
      </c>
      <c r="C184" s="7" t="s">
        <v>801</v>
      </c>
      <c r="D184" s="8" t="s">
        <v>811</v>
      </c>
      <c r="E184" s="3">
        <v>1095080</v>
      </c>
      <c r="F184" s="3" t="str">
        <f t="shared" si="5"/>
        <v>Palikti Kainyne</v>
      </c>
      <c r="G184" s="3" t="s">
        <v>947</v>
      </c>
      <c r="H184" s="3">
        <v>1</v>
      </c>
      <c r="I184" s="3" t="s">
        <v>18</v>
      </c>
      <c r="J184" s="3" t="s">
        <v>18</v>
      </c>
      <c r="K184" s="3" t="s">
        <v>18</v>
      </c>
      <c r="L184" s="3" t="s">
        <v>19</v>
      </c>
      <c r="M184" s="3"/>
      <c r="N184" s="3"/>
      <c r="O184" s="3"/>
      <c r="P184" s="3"/>
    </row>
    <row r="185" spans="1:16" ht="26.4" hidden="1" x14ac:dyDescent="0.3">
      <c r="A185" s="3" t="s">
        <v>809</v>
      </c>
      <c r="B185" s="3" t="s">
        <v>810</v>
      </c>
      <c r="C185" s="7" t="s">
        <v>801</v>
      </c>
      <c r="D185" s="3" t="s">
        <v>811</v>
      </c>
      <c r="E185" s="3">
        <v>1073054</v>
      </c>
      <c r="F185" s="3" t="str">
        <f t="shared" si="5"/>
        <v>Palikti Kainyne</v>
      </c>
      <c r="G185" s="3" t="s">
        <v>947</v>
      </c>
      <c r="H185" s="3">
        <v>1</v>
      </c>
      <c r="I185" s="3" t="s">
        <v>18</v>
      </c>
      <c r="J185" s="3" t="s">
        <v>18</v>
      </c>
      <c r="K185" s="3" t="s">
        <v>18</v>
      </c>
      <c r="L185" s="3"/>
      <c r="M185" s="3"/>
      <c r="N185" s="3"/>
      <c r="O185" s="3"/>
      <c r="P185" s="3"/>
    </row>
    <row r="186" spans="1:16" ht="92.4" hidden="1" x14ac:dyDescent="0.3">
      <c r="A186" s="3" t="s">
        <v>812</v>
      </c>
      <c r="B186" s="3" t="s">
        <v>813</v>
      </c>
      <c r="C186" s="7" t="s">
        <v>393</v>
      </c>
      <c r="D186" s="3" t="s">
        <v>814</v>
      </c>
      <c r="E186" s="3">
        <v>1003766</v>
      </c>
      <c r="F186" s="3" t="s">
        <v>920</v>
      </c>
      <c r="G186" s="3" t="s">
        <v>946</v>
      </c>
      <c r="H186" s="6">
        <v>1</v>
      </c>
      <c r="I186" s="6" t="s">
        <v>18</v>
      </c>
      <c r="J186" s="6" t="s">
        <v>18</v>
      </c>
      <c r="K186" s="6" t="s">
        <v>18</v>
      </c>
      <c r="L186" s="6"/>
      <c r="M186" s="6"/>
      <c r="N186" s="6"/>
      <c r="O186" s="6"/>
      <c r="P186" s="3"/>
    </row>
    <row r="187" spans="1:16" ht="92.4" hidden="1" x14ac:dyDescent="0.3">
      <c r="A187" s="3" t="s">
        <v>812</v>
      </c>
      <c r="B187" s="3" t="s">
        <v>813</v>
      </c>
      <c r="C187" s="7" t="s">
        <v>393</v>
      </c>
      <c r="D187" s="8" t="s">
        <v>815</v>
      </c>
      <c r="E187" s="3">
        <v>1103865</v>
      </c>
      <c r="F187" s="3" t="s">
        <v>920</v>
      </c>
      <c r="G187" s="3" t="s">
        <v>946</v>
      </c>
      <c r="H187" s="6">
        <v>1</v>
      </c>
      <c r="I187" s="6" t="s">
        <v>18</v>
      </c>
      <c r="J187" s="6" t="s">
        <v>18</v>
      </c>
      <c r="K187" s="6" t="s">
        <v>18</v>
      </c>
      <c r="L187" s="6" t="s">
        <v>19</v>
      </c>
      <c r="M187" s="6"/>
      <c r="N187" s="6"/>
      <c r="O187" s="6"/>
      <c r="P187" s="3"/>
    </row>
    <row r="188" spans="1:16" ht="92.4" hidden="1" x14ac:dyDescent="0.3">
      <c r="A188" s="3" t="s">
        <v>816</v>
      </c>
      <c r="B188" s="3" t="s">
        <v>817</v>
      </c>
      <c r="C188" s="7" t="s">
        <v>393</v>
      </c>
      <c r="D188" s="3" t="s">
        <v>818</v>
      </c>
      <c r="E188" s="3">
        <v>1003767</v>
      </c>
      <c r="F188" s="3" t="s">
        <v>920</v>
      </c>
      <c r="G188" s="3" t="s">
        <v>946</v>
      </c>
      <c r="H188" s="6">
        <v>1</v>
      </c>
      <c r="I188" s="6" t="s">
        <v>18</v>
      </c>
      <c r="J188" s="6" t="s">
        <v>18</v>
      </c>
      <c r="K188" s="6" t="s">
        <v>18</v>
      </c>
      <c r="L188" s="6"/>
      <c r="M188" s="6"/>
      <c r="N188" s="6"/>
      <c r="O188" s="6"/>
      <c r="P188" s="3"/>
    </row>
    <row r="189" spans="1:16" ht="92.4" hidden="1" x14ac:dyDescent="0.3">
      <c r="A189" s="3" t="s">
        <v>816</v>
      </c>
      <c r="B189" s="3" t="s">
        <v>817</v>
      </c>
      <c r="C189" s="7" t="s">
        <v>393</v>
      </c>
      <c r="D189" s="8" t="s">
        <v>819</v>
      </c>
      <c r="E189" s="3">
        <v>1103866</v>
      </c>
      <c r="F189" s="3" t="s">
        <v>920</v>
      </c>
      <c r="G189" s="3" t="s">
        <v>946</v>
      </c>
      <c r="H189" s="6">
        <v>1</v>
      </c>
      <c r="I189" s="6" t="s">
        <v>18</v>
      </c>
      <c r="J189" s="6" t="s">
        <v>18</v>
      </c>
      <c r="K189" s="6" t="s">
        <v>18</v>
      </c>
      <c r="L189" s="6" t="s">
        <v>19</v>
      </c>
      <c r="M189" s="6"/>
      <c r="N189" s="6"/>
      <c r="O189" s="6"/>
      <c r="P189" s="3"/>
    </row>
    <row r="190" spans="1:16" ht="92.4" hidden="1" x14ac:dyDescent="0.3">
      <c r="A190" s="3" t="s">
        <v>820</v>
      </c>
      <c r="B190" s="3" t="s">
        <v>821</v>
      </c>
      <c r="C190" s="7" t="s">
        <v>393</v>
      </c>
      <c r="D190" s="3" t="s">
        <v>822</v>
      </c>
      <c r="E190" s="3">
        <v>1003768</v>
      </c>
      <c r="F190" s="3" t="s">
        <v>920</v>
      </c>
      <c r="G190" s="3" t="s">
        <v>946</v>
      </c>
      <c r="H190" s="3">
        <v>1</v>
      </c>
      <c r="I190" s="3" t="s">
        <v>18</v>
      </c>
      <c r="J190" s="3" t="s">
        <v>18</v>
      </c>
      <c r="K190" s="3" t="s">
        <v>18</v>
      </c>
      <c r="L190" s="3"/>
      <c r="M190" s="3"/>
      <c r="N190" s="3"/>
      <c r="O190" s="3"/>
      <c r="P190" s="3"/>
    </row>
    <row r="191" spans="1:16" ht="92.4" hidden="1" x14ac:dyDescent="0.3">
      <c r="A191" s="3" t="s">
        <v>820</v>
      </c>
      <c r="B191" s="3" t="s">
        <v>821</v>
      </c>
      <c r="C191" s="7" t="s">
        <v>393</v>
      </c>
      <c r="D191" s="8" t="s">
        <v>823</v>
      </c>
      <c r="E191" s="3">
        <v>1103867</v>
      </c>
      <c r="F191" s="3" t="s">
        <v>920</v>
      </c>
      <c r="G191" s="3" t="s">
        <v>946</v>
      </c>
      <c r="H191" s="3">
        <v>1</v>
      </c>
      <c r="I191" s="3" t="s">
        <v>18</v>
      </c>
      <c r="J191" s="3" t="s">
        <v>18</v>
      </c>
      <c r="K191" s="3" t="s">
        <v>18</v>
      </c>
      <c r="L191" s="3" t="s">
        <v>19</v>
      </c>
      <c r="M191" s="3"/>
      <c r="N191" s="3"/>
      <c r="O191" s="3"/>
      <c r="P191" s="3"/>
    </row>
    <row r="192" spans="1:16" hidden="1" x14ac:dyDescent="0.3">
      <c r="A192" s="3" t="s">
        <v>824</v>
      </c>
      <c r="B192" s="3" t="s">
        <v>825</v>
      </c>
      <c r="C192" s="7" t="s">
        <v>826</v>
      </c>
      <c r="D192" s="8" t="s">
        <v>827</v>
      </c>
      <c r="E192" s="3">
        <v>1105020</v>
      </c>
      <c r="F192" s="3" t="str">
        <f t="shared" ref="F192:F193" si="6">$F$3</f>
        <v>Palikti Kainyne</v>
      </c>
      <c r="G192" s="3" t="s">
        <v>947</v>
      </c>
      <c r="H192" s="3">
        <v>1</v>
      </c>
      <c r="I192" s="3" t="s">
        <v>18</v>
      </c>
      <c r="J192" s="3" t="s">
        <v>18</v>
      </c>
      <c r="K192" s="3" t="s">
        <v>18</v>
      </c>
      <c r="L192" s="3" t="s">
        <v>19</v>
      </c>
      <c r="M192" s="3"/>
      <c r="N192" s="3"/>
      <c r="O192" s="3"/>
      <c r="P192" s="3"/>
    </row>
    <row r="193" spans="1:16" hidden="1" x14ac:dyDescent="0.3">
      <c r="A193" s="3" t="s">
        <v>824</v>
      </c>
      <c r="B193" s="3" t="s">
        <v>825</v>
      </c>
      <c r="C193" s="7" t="s">
        <v>826</v>
      </c>
      <c r="D193" s="8" t="s">
        <v>827</v>
      </c>
      <c r="E193" s="3">
        <v>1105650</v>
      </c>
      <c r="F193" s="3" t="str">
        <f t="shared" si="6"/>
        <v>Palikti Kainyne</v>
      </c>
      <c r="G193" s="3" t="s">
        <v>947</v>
      </c>
      <c r="H193" s="3">
        <v>1</v>
      </c>
      <c r="I193" s="3" t="s">
        <v>18</v>
      </c>
      <c r="J193" s="3" t="s">
        <v>18</v>
      </c>
      <c r="K193" s="3" t="s">
        <v>18</v>
      </c>
      <c r="L193" s="3" t="s">
        <v>19</v>
      </c>
      <c r="M193" s="3"/>
      <c r="N193" s="3"/>
      <c r="O193" s="3"/>
      <c r="P193" s="3"/>
    </row>
    <row r="194" spans="1:16" hidden="1" x14ac:dyDescent="0.3">
      <c r="A194" s="3" t="s">
        <v>824</v>
      </c>
      <c r="B194" s="3" t="s">
        <v>825</v>
      </c>
      <c r="C194" s="7" t="s">
        <v>826</v>
      </c>
      <c r="D194" s="8" t="s">
        <v>827</v>
      </c>
      <c r="E194" s="3">
        <v>1102811</v>
      </c>
      <c r="F194" s="3" t="str">
        <f>VLOOKUP(E194,'[1]1 gam su lygiagrečiu'!$P:$Y,10,FALSE)</f>
        <v>Palikti Kainyne</v>
      </c>
      <c r="G194" s="3" t="str">
        <f>VLOOKUP(E194,'[1]1 gam su lygiagrečiu'!$P:$Z,11,FALSE)</f>
        <v>Kita farmacinė forma</v>
      </c>
      <c r="H194" s="3">
        <v>1</v>
      </c>
      <c r="I194" s="3" t="s">
        <v>18</v>
      </c>
      <c r="J194" s="3" t="s">
        <v>18</v>
      </c>
      <c r="K194" s="3" t="s">
        <v>18</v>
      </c>
      <c r="L194" s="3" t="s">
        <v>19</v>
      </c>
      <c r="M194" s="3"/>
      <c r="N194" s="3"/>
      <c r="O194" s="3"/>
      <c r="P194" s="3" t="s">
        <v>19</v>
      </c>
    </row>
    <row r="195" spans="1:16" hidden="1" x14ac:dyDescent="0.3">
      <c r="A195" s="3" t="s">
        <v>824</v>
      </c>
      <c r="B195" s="3" t="s">
        <v>825</v>
      </c>
      <c r="C195" s="7" t="s">
        <v>826</v>
      </c>
      <c r="D195" s="8" t="s">
        <v>828</v>
      </c>
      <c r="E195" s="3">
        <v>1105068</v>
      </c>
      <c r="F195" s="3" t="str">
        <f t="shared" ref="F195:F197" si="7">$F$3</f>
        <v>Palikti Kainyne</v>
      </c>
      <c r="G195" s="3" t="s">
        <v>947</v>
      </c>
      <c r="H195" s="3">
        <v>1</v>
      </c>
      <c r="I195" s="3" t="s">
        <v>18</v>
      </c>
      <c r="J195" s="3" t="s">
        <v>18</v>
      </c>
      <c r="K195" s="3" t="s">
        <v>18</v>
      </c>
      <c r="L195" s="3" t="s">
        <v>19</v>
      </c>
      <c r="M195" s="3"/>
      <c r="N195" s="3"/>
      <c r="O195" s="3"/>
      <c r="P195" s="3"/>
    </row>
    <row r="196" spans="1:16" hidden="1" x14ac:dyDescent="0.3">
      <c r="A196" s="3" t="s">
        <v>824</v>
      </c>
      <c r="B196" s="3" t="s">
        <v>825</v>
      </c>
      <c r="C196" s="7" t="s">
        <v>826</v>
      </c>
      <c r="D196" s="8" t="s">
        <v>828</v>
      </c>
      <c r="E196" s="3">
        <v>1105019</v>
      </c>
      <c r="F196" s="3" t="str">
        <f t="shared" si="7"/>
        <v>Palikti Kainyne</v>
      </c>
      <c r="G196" s="3" t="s">
        <v>947</v>
      </c>
      <c r="H196" s="3">
        <v>1</v>
      </c>
      <c r="I196" s="3" t="s">
        <v>18</v>
      </c>
      <c r="J196" s="3" t="s">
        <v>18</v>
      </c>
      <c r="K196" s="3" t="s">
        <v>18</v>
      </c>
      <c r="L196" s="3" t="s">
        <v>19</v>
      </c>
      <c r="M196" s="3"/>
      <c r="N196" s="3"/>
      <c r="O196" s="3"/>
      <c r="P196" s="3"/>
    </row>
    <row r="197" spans="1:16" hidden="1" x14ac:dyDescent="0.3">
      <c r="A197" s="3" t="s">
        <v>824</v>
      </c>
      <c r="B197" s="3" t="s">
        <v>825</v>
      </c>
      <c r="C197" s="7" t="s">
        <v>826</v>
      </c>
      <c r="D197" s="8" t="s">
        <v>828</v>
      </c>
      <c r="E197" s="3">
        <v>1105649</v>
      </c>
      <c r="F197" s="3" t="str">
        <f t="shared" si="7"/>
        <v>Palikti Kainyne</v>
      </c>
      <c r="G197" s="3" t="s">
        <v>947</v>
      </c>
      <c r="H197" s="3">
        <v>1</v>
      </c>
      <c r="I197" s="3" t="s">
        <v>18</v>
      </c>
      <c r="J197" s="3" t="s">
        <v>18</v>
      </c>
      <c r="K197" s="3" t="s">
        <v>18</v>
      </c>
      <c r="L197" s="3" t="s">
        <v>19</v>
      </c>
      <c r="M197" s="3"/>
      <c r="N197" s="3"/>
      <c r="O197" s="3"/>
      <c r="P197" s="3"/>
    </row>
    <row r="198" spans="1:16" hidden="1" x14ac:dyDescent="0.3">
      <c r="A198" s="3" t="s">
        <v>824</v>
      </c>
      <c r="B198" s="3" t="s">
        <v>825</v>
      </c>
      <c r="C198" s="7" t="s">
        <v>826</v>
      </c>
      <c r="D198" s="3" t="s">
        <v>829</v>
      </c>
      <c r="E198" s="3">
        <v>1014092</v>
      </c>
      <c r="F198" s="3" t="str">
        <f>VLOOKUP(E198,'[1]1 gam su lygiagrečiu'!$P:$Y,10,FALSE)</f>
        <v>Palikti Kainyne</v>
      </c>
      <c r="G198" s="3" t="str">
        <f>VLOOKUP(E198,'[1]1 gam su lygiagrečiu'!$P:$Z,11,FALSE)</f>
        <v>Kita farmacinė forma</v>
      </c>
      <c r="H198" s="3">
        <v>1</v>
      </c>
      <c r="I198" s="3" t="s">
        <v>18</v>
      </c>
      <c r="J198" s="3" t="s">
        <v>18</v>
      </c>
      <c r="K198" s="3" t="s">
        <v>18</v>
      </c>
      <c r="L198" s="3"/>
      <c r="M198" s="3"/>
      <c r="N198" s="3"/>
      <c r="O198" s="3"/>
      <c r="P198" s="3" t="s">
        <v>19</v>
      </c>
    </row>
    <row r="199" spans="1:16" hidden="1" x14ac:dyDescent="0.3">
      <c r="A199" s="3" t="s">
        <v>824</v>
      </c>
      <c r="B199" s="3" t="s">
        <v>825</v>
      </c>
      <c r="C199" s="7" t="s">
        <v>826</v>
      </c>
      <c r="D199" s="8" t="s">
        <v>828</v>
      </c>
      <c r="E199" s="3">
        <v>1102810</v>
      </c>
      <c r="F199" s="3" t="str">
        <f>VLOOKUP(E199,'[1]1 gam su lygiagrečiu'!$P:$Y,10,FALSE)</f>
        <v>Palikti Kainyne</v>
      </c>
      <c r="G199" s="3" t="str">
        <f>VLOOKUP(E199,'[1]1 gam su lygiagrečiu'!$P:$Z,11,FALSE)</f>
        <v>Kita farmacinė forma</v>
      </c>
      <c r="H199" s="3">
        <v>1</v>
      </c>
      <c r="I199" s="3" t="s">
        <v>18</v>
      </c>
      <c r="J199" s="3" t="s">
        <v>18</v>
      </c>
      <c r="K199" s="3" t="s">
        <v>18</v>
      </c>
      <c r="L199" s="3" t="s">
        <v>19</v>
      </c>
      <c r="M199" s="3"/>
      <c r="N199" s="3"/>
      <c r="O199" s="3"/>
      <c r="P199" s="3" t="s">
        <v>19</v>
      </c>
    </row>
    <row r="200" spans="1:16" hidden="1" x14ac:dyDescent="0.3">
      <c r="A200" s="3" t="s">
        <v>824</v>
      </c>
      <c r="B200" s="3" t="s">
        <v>825</v>
      </c>
      <c r="C200" s="7" t="s">
        <v>826</v>
      </c>
      <c r="D200" s="8" t="s">
        <v>830</v>
      </c>
      <c r="E200" s="3">
        <v>1089052</v>
      </c>
      <c r="F200" s="3" t="str">
        <f>VLOOKUP(E200,'[1]1 gam su lygiagrečiu'!$P:$Y,10,FALSE)</f>
        <v>Palikti Kainyne</v>
      </c>
      <c r="G200" s="3" t="str">
        <f>VLOOKUP(E200,'[1]1 gam su lygiagrečiu'!$P:$Z,11,FALSE)</f>
        <v>Kita farmacinė forma</v>
      </c>
      <c r="H200" s="3">
        <v>1</v>
      </c>
      <c r="I200" s="3" t="s">
        <v>18</v>
      </c>
      <c r="J200" s="3" t="s">
        <v>18</v>
      </c>
      <c r="K200" s="3" t="s">
        <v>18</v>
      </c>
      <c r="L200" s="3" t="s">
        <v>19</v>
      </c>
      <c r="M200" s="3"/>
      <c r="N200" s="3"/>
      <c r="O200" s="3"/>
      <c r="P200" s="3" t="s">
        <v>19</v>
      </c>
    </row>
    <row r="201" spans="1:16" hidden="1" x14ac:dyDescent="0.3">
      <c r="A201" s="3" t="s">
        <v>824</v>
      </c>
      <c r="B201" s="3" t="s">
        <v>825</v>
      </c>
      <c r="C201" s="7" t="s">
        <v>826</v>
      </c>
      <c r="D201" s="3" t="s">
        <v>831</v>
      </c>
      <c r="E201" s="3">
        <v>1003815</v>
      </c>
      <c r="F201" s="3" t="str">
        <f>VLOOKUP(E201,'[1]1 gam su lygiagrečiu'!$P:$Y,10,FALSE)</f>
        <v>Palikti Kainyne</v>
      </c>
      <c r="G201" s="3" t="str">
        <f>VLOOKUP(E201,'[1]1 gam su lygiagrečiu'!$P:$Z,11,FALSE)</f>
        <v>Kita farmacinė forma</v>
      </c>
      <c r="H201" s="3">
        <v>1</v>
      </c>
      <c r="I201" s="3" t="s">
        <v>18</v>
      </c>
      <c r="J201" s="3" t="s">
        <v>18</v>
      </c>
      <c r="K201" s="3" t="s">
        <v>18</v>
      </c>
      <c r="L201" s="3"/>
      <c r="M201" s="3"/>
      <c r="N201" s="3"/>
      <c r="O201" s="3"/>
      <c r="P201" s="3" t="s">
        <v>19</v>
      </c>
    </row>
    <row r="202" spans="1:16" ht="26.4" hidden="1" x14ac:dyDescent="0.3">
      <c r="A202" s="3" t="s">
        <v>832</v>
      </c>
      <c r="B202" s="3" t="s">
        <v>833</v>
      </c>
      <c r="C202" s="7" t="s">
        <v>443</v>
      </c>
      <c r="D202" s="3" t="s">
        <v>834</v>
      </c>
      <c r="E202" s="3">
        <v>1070418</v>
      </c>
      <c r="F202" s="3" t="str">
        <f t="shared" ref="F202:F204" si="8">$F$3</f>
        <v>Palikti Kainyne</v>
      </c>
      <c r="G202" s="3" t="s">
        <v>947</v>
      </c>
      <c r="H202" s="3">
        <v>1</v>
      </c>
      <c r="I202" s="3" t="s">
        <v>18</v>
      </c>
      <c r="J202" s="3" t="s">
        <v>18</v>
      </c>
      <c r="K202" s="3" t="s">
        <v>18</v>
      </c>
      <c r="L202" s="3"/>
      <c r="M202" s="3"/>
      <c r="N202" s="3"/>
      <c r="O202" s="3"/>
      <c r="P202" s="3" t="s">
        <v>19</v>
      </c>
    </row>
    <row r="203" spans="1:16" ht="26.4" hidden="1" x14ac:dyDescent="0.3">
      <c r="A203" s="3" t="s">
        <v>832</v>
      </c>
      <c r="B203" s="3" t="s">
        <v>833</v>
      </c>
      <c r="C203" s="7" t="s">
        <v>443</v>
      </c>
      <c r="D203" s="3" t="s">
        <v>835</v>
      </c>
      <c r="E203" s="3">
        <v>1091167</v>
      </c>
      <c r="F203" s="3" t="str">
        <f t="shared" si="8"/>
        <v>Palikti Kainyne</v>
      </c>
      <c r="G203" s="3" t="s">
        <v>947</v>
      </c>
      <c r="H203" s="3">
        <v>1</v>
      </c>
      <c r="I203" s="3" t="s">
        <v>18</v>
      </c>
      <c r="J203" s="3" t="s">
        <v>18</v>
      </c>
      <c r="K203" s="3" t="s">
        <v>18</v>
      </c>
      <c r="L203" s="3"/>
      <c r="M203" s="3"/>
      <c r="N203" s="3"/>
      <c r="O203" s="3"/>
      <c r="P203" s="3" t="s">
        <v>19</v>
      </c>
    </row>
    <row r="204" spans="1:16" ht="26.4" hidden="1" x14ac:dyDescent="0.3">
      <c r="A204" s="3" t="s">
        <v>832</v>
      </c>
      <c r="B204" s="3" t="s">
        <v>833</v>
      </c>
      <c r="C204" s="7" t="s">
        <v>443</v>
      </c>
      <c r="D204" s="8" t="s">
        <v>836</v>
      </c>
      <c r="E204" s="3">
        <v>1100064</v>
      </c>
      <c r="F204" s="3" t="str">
        <f t="shared" si="8"/>
        <v>Palikti Kainyne</v>
      </c>
      <c r="G204" s="3" t="s">
        <v>947</v>
      </c>
      <c r="H204" s="3">
        <v>1</v>
      </c>
      <c r="I204" s="3" t="s">
        <v>18</v>
      </c>
      <c r="J204" s="3" t="s">
        <v>18</v>
      </c>
      <c r="K204" s="3" t="s">
        <v>18</v>
      </c>
      <c r="L204" s="3" t="s">
        <v>19</v>
      </c>
      <c r="M204" s="3"/>
      <c r="N204" s="3"/>
      <c r="O204" s="3"/>
      <c r="P204" s="3" t="s">
        <v>19</v>
      </c>
    </row>
    <row r="205" spans="1:16" ht="26.4" hidden="1" x14ac:dyDescent="0.3">
      <c r="A205" s="3" t="s">
        <v>837</v>
      </c>
      <c r="B205" s="3" t="s">
        <v>838</v>
      </c>
      <c r="C205" s="7" t="s">
        <v>839</v>
      </c>
      <c r="D205" s="3" t="s">
        <v>840</v>
      </c>
      <c r="E205" s="3">
        <v>1001843</v>
      </c>
      <c r="F205" s="3" t="str">
        <f>VLOOKUP(E205,'[1]1 gam su lygiagrečiu'!$P:$Y,10,FALSE)</f>
        <v>Palikti Kainyne</v>
      </c>
      <c r="G205" s="3" t="str">
        <f>VLOOKUP(E205,'[1]1 gam su lygiagrečiu'!$P:$Z,11,FALSE)</f>
        <v>Vaistas būtinas daliai pacientų sergančių sunkia astma ar LOPL. Kitų metilksantinų Kainyne nėra.</v>
      </c>
      <c r="H205" s="3">
        <v>1</v>
      </c>
      <c r="I205" s="3" t="s">
        <v>18</v>
      </c>
      <c r="J205" s="3" t="s">
        <v>18</v>
      </c>
      <c r="K205" s="3" t="s">
        <v>18</v>
      </c>
      <c r="L205" s="3"/>
      <c r="M205" s="3"/>
      <c r="N205" s="3"/>
      <c r="O205" s="3"/>
      <c r="P205" s="3" t="s">
        <v>19</v>
      </c>
    </row>
    <row r="206" spans="1:16" ht="26.4" hidden="1" x14ac:dyDescent="0.3">
      <c r="A206" s="3" t="s">
        <v>837</v>
      </c>
      <c r="B206" s="3" t="s">
        <v>838</v>
      </c>
      <c r="C206" s="7" t="s">
        <v>839</v>
      </c>
      <c r="D206" s="8" t="s">
        <v>840</v>
      </c>
      <c r="E206" s="3">
        <v>1081457</v>
      </c>
      <c r="F206" s="3" t="str">
        <f>VLOOKUP(E206,'[1]1 gam su lygiagrečiu'!$P:$Y,10,FALSE)</f>
        <v>Palikti Kainyne</v>
      </c>
      <c r="G206" s="3" t="str">
        <f>VLOOKUP(E206,'[1]1 gam su lygiagrečiu'!$P:$Z,11,FALSE)</f>
        <v>Vaistas būtinas daliai pacientų sergančių sunkia astma ar LOPL. Kitų metilksantinų Kainyne nėra.</v>
      </c>
      <c r="H206" s="3">
        <v>1</v>
      </c>
      <c r="I206" s="3" t="s">
        <v>18</v>
      </c>
      <c r="J206" s="3" t="s">
        <v>18</v>
      </c>
      <c r="K206" s="3" t="s">
        <v>18</v>
      </c>
      <c r="L206" s="3" t="s">
        <v>19</v>
      </c>
      <c r="M206" s="3"/>
      <c r="N206" s="3"/>
      <c r="O206" s="3"/>
      <c r="P206" s="3" t="s">
        <v>19</v>
      </c>
    </row>
    <row r="207" spans="1:16" ht="26.4" hidden="1" x14ac:dyDescent="0.3">
      <c r="A207" s="3" t="s">
        <v>841</v>
      </c>
      <c r="B207" s="3" t="s">
        <v>842</v>
      </c>
      <c r="C207" s="7" t="s">
        <v>839</v>
      </c>
      <c r="D207" s="8" t="s">
        <v>843</v>
      </c>
      <c r="E207" s="3">
        <v>1093334</v>
      </c>
      <c r="F207" s="3" t="str">
        <f>VLOOKUP(E207,'[1]1 gam su lygiagrečiu'!$P:$Y,10,FALSE)</f>
        <v>Palikti Kainyne</v>
      </c>
      <c r="G207" s="3" t="str">
        <f>VLOOKUP(E207,'[1]1 gam su lygiagrečiu'!$P:$Z,11,FALSE)</f>
        <v>Vaistas būtinas daliai pacientų sergančių sunkia astma ar LOPL. Kitų metilksantinų Kainyne nėra.</v>
      </c>
      <c r="H207" s="3">
        <v>1</v>
      </c>
      <c r="I207" s="3" t="s">
        <v>18</v>
      </c>
      <c r="J207" s="3" t="s">
        <v>18</v>
      </c>
      <c r="K207" s="3" t="s">
        <v>18</v>
      </c>
      <c r="L207" s="3" t="s">
        <v>19</v>
      </c>
      <c r="M207" s="3"/>
      <c r="N207" s="3"/>
      <c r="O207" s="3"/>
      <c r="P207" s="3" t="s">
        <v>19</v>
      </c>
    </row>
    <row r="208" spans="1:16" ht="26.4" hidden="1" x14ac:dyDescent="0.3">
      <c r="A208" s="3" t="s">
        <v>841</v>
      </c>
      <c r="B208" s="3" t="s">
        <v>842</v>
      </c>
      <c r="C208" s="7" t="s">
        <v>839</v>
      </c>
      <c r="D208" s="3" t="s">
        <v>843</v>
      </c>
      <c r="E208" s="3">
        <v>1002412</v>
      </c>
      <c r="F208" s="3" t="str">
        <f>VLOOKUP(E208,'[1]1 gam su lygiagrečiu'!$P:$Y,10,FALSE)</f>
        <v>Palikti Kainyne</v>
      </c>
      <c r="G208" s="3" t="str">
        <f>VLOOKUP(E208,'[1]1 gam su lygiagrečiu'!$P:$Z,11,FALSE)</f>
        <v>Vaistas būtinas daliai pacientų sergančių sunkia astma ar LOPL. Kitų metilksantinų Kainyne nėra.</v>
      </c>
      <c r="H208" s="3">
        <v>1</v>
      </c>
      <c r="I208" s="3" t="s">
        <v>18</v>
      </c>
      <c r="J208" s="3" t="s">
        <v>18</v>
      </c>
      <c r="K208" s="3" t="s">
        <v>18</v>
      </c>
      <c r="L208" s="3"/>
      <c r="M208" s="3"/>
      <c r="N208" s="3"/>
      <c r="O208" s="3"/>
      <c r="P208" s="3" t="s">
        <v>19</v>
      </c>
    </row>
    <row r="209" spans="1:16" ht="26.4" hidden="1" x14ac:dyDescent="0.3">
      <c r="A209" s="3" t="s">
        <v>844</v>
      </c>
      <c r="B209" s="3" t="s">
        <v>845</v>
      </c>
      <c r="C209" s="7" t="s">
        <v>846</v>
      </c>
      <c r="D209" s="8" t="s">
        <v>847</v>
      </c>
      <c r="E209" s="3">
        <v>1098743</v>
      </c>
      <c r="F209" s="3" t="str">
        <f t="shared" ref="F209:F213" si="9">$F$3</f>
        <v>Palikti Kainyne</v>
      </c>
      <c r="G209" s="3" t="s">
        <v>947</v>
      </c>
      <c r="H209" s="3">
        <v>1</v>
      </c>
      <c r="I209" s="3" t="s">
        <v>18</v>
      </c>
      <c r="J209" s="3" t="s">
        <v>18</v>
      </c>
      <c r="K209" s="3" t="s">
        <v>18</v>
      </c>
      <c r="L209" s="3" t="s">
        <v>19</v>
      </c>
      <c r="M209" s="3"/>
      <c r="N209" s="3"/>
      <c r="O209" s="3"/>
      <c r="P209" s="3" t="s">
        <v>19</v>
      </c>
    </row>
    <row r="210" spans="1:16" ht="26.4" hidden="1" x14ac:dyDescent="0.3">
      <c r="A210" s="3" t="s">
        <v>844</v>
      </c>
      <c r="B210" s="3" t="s">
        <v>845</v>
      </c>
      <c r="C210" s="7" t="s">
        <v>846</v>
      </c>
      <c r="D210" s="3" t="s">
        <v>847</v>
      </c>
      <c r="E210" s="3">
        <v>1003704</v>
      </c>
      <c r="F210" s="3" t="str">
        <f t="shared" si="9"/>
        <v>Palikti Kainyne</v>
      </c>
      <c r="G210" s="3" t="s">
        <v>947</v>
      </c>
      <c r="H210" s="3">
        <v>1</v>
      </c>
      <c r="I210" s="3" t="s">
        <v>18</v>
      </c>
      <c r="J210" s="3" t="s">
        <v>18</v>
      </c>
      <c r="K210" s="3" t="s">
        <v>18</v>
      </c>
      <c r="L210" s="3"/>
      <c r="M210" s="3"/>
      <c r="N210" s="3"/>
      <c r="O210" s="3"/>
      <c r="P210" s="3" t="s">
        <v>19</v>
      </c>
    </row>
    <row r="211" spans="1:16" ht="26.4" hidden="1" x14ac:dyDescent="0.3">
      <c r="A211" s="3" t="s">
        <v>844</v>
      </c>
      <c r="B211" s="3" t="s">
        <v>845</v>
      </c>
      <c r="C211" s="7" t="s">
        <v>846</v>
      </c>
      <c r="D211" s="3" t="s">
        <v>848</v>
      </c>
      <c r="E211" s="3">
        <v>1005045</v>
      </c>
      <c r="F211" s="3" t="str">
        <f t="shared" si="9"/>
        <v>Palikti Kainyne</v>
      </c>
      <c r="G211" s="3" t="s">
        <v>947</v>
      </c>
      <c r="H211" s="3">
        <v>1</v>
      </c>
      <c r="I211" s="3" t="s">
        <v>18</v>
      </c>
      <c r="J211" s="3" t="s">
        <v>18</v>
      </c>
      <c r="K211" s="3" t="s">
        <v>18</v>
      </c>
      <c r="L211" s="3"/>
      <c r="M211" s="3"/>
      <c r="N211" s="3"/>
      <c r="O211" s="3"/>
      <c r="P211" s="3" t="s">
        <v>19</v>
      </c>
    </row>
    <row r="212" spans="1:16" ht="26.4" hidden="1" x14ac:dyDescent="0.3">
      <c r="A212" s="3" t="s">
        <v>849</v>
      </c>
      <c r="B212" s="3" t="s">
        <v>850</v>
      </c>
      <c r="C212" s="7" t="s">
        <v>851</v>
      </c>
      <c r="D212" s="8" t="s">
        <v>852</v>
      </c>
      <c r="E212" s="3">
        <v>1106252</v>
      </c>
      <c r="F212" s="3" t="str">
        <f t="shared" si="9"/>
        <v>Palikti Kainyne</v>
      </c>
      <c r="G212" s="3" t="s">
        <v>947</v>
      </c>
      <c r="H212" s="3">
        <v>1</v>
      </c>
      <c r="I212" s="3" t="s">
        <v>18</v>
      </c>
      <c r="J212" s="3" t="s">
        <v>18</v>
      </c>
      <c r="K212" s="3" t="s">
        <v>18</v>
      </c>
      <c r="L212" s="3" t="s">
        <v>19</v>
      </c>
      <c r="M212" s="3"/>
      <c r="N212" s="3"/>
      <c r="O212" s="3"/>
      <c r="P212" s="3"/>
    </row>
    <row r="213" spans="1:16" ht="26.4" hidden="1" x14ac:dyDescent="0.3">
      <c r="A213" s="3" t="s">
        <v>849</v>
      </c>
      <c r="B213" s="3" t="s">
        <v>850</v>
      </c>
      <c r="C213" s="7" t="s">
        <v>851</v>
      </c>
      <c r="D213" s="3" t="s">
        <v>852</v>
      </c>
      <c r="E213" s="3">
        <v>1003180</v>
      </c>
      <c r="F213" s="3" t="str">
        <f t="shared" si="9"/>
        <v>Palikti Kainyne</v>
      </c>
      <c r="G213" s="3" t="s">
        <v>947</v>
      </c>
      <c r="H213" s="3">
        <v>1</v>
      </c>
      <c r="I213" s="3" t="s">
        <v>18</v>
      </c>
      <c r="J213" s="3" t="s">
        <v>18</v>
      </c>
      <c r="K213" s="3" t="s">
        <v>18</v>
      </c>
      <c r="L213" s="3"/>
      <c r="M213" s="3"/>
      <c r="N213" s="3"/>
      <c r="O213" s="3"/>
      <c r="P213" s="3" t="s">
        <v>19</v>
      </c>
    </row>
    <row r="214" spans="1:16" ht="66" hidden="1" x14ac:dyDescent="0.3">
      <c r="A214" s="3" t="s">
        <v>853</v>
      </c>
      <c r="B214" s="3" t="s">
        <v>854</v>
      </c>
      <c r="C214" s="7" t="s">
        <v>855</v>
      </c>
      <c r="D214" s="3" t="s">
        <v>856</v>
      </c>
      <c r="E214" s="3">
        <v>1002204</v>
      </c>
      <c r="F214" s="3" t="str">
        <f>VLOOKUP(E214,'[1]1 gam su lygiagrečiu'!$P:$Y,10,FALSE)</f>
        <v>Palikti Kainyne</v>
      </c>
      <c r="G214" s="3" t="str">
        <f>VLOOKUP(E214,'[1]1 gam su lygiagrečiu'!$P:$Z,11,FALSE)</f>
        <v>Tai centrinio poveikio raumenis atplaiduojantis vaistas, skirtas demielinizuojančių ligų simptominiam gydymui (TLK G35-37, G04). Pirmo pasirinko vaistinis preparatas spastiškumui mažinti yra baklofenas,antro - tizanidinas</v>
      </c>
      <c r="H214" s="3">
        <v>1</v>
      </c>
      <c r="I214" s="3" t="s">
        <v>18</v>
      </c>
      <c r="J214" s="3" t="s">
        <v>18</v>
      </c>
      <c r="K214" s="3" t="s">
        <v>18</v>
      </c>
      <c r="L214" s="3"/>
      <c r="M214" s="3"/>
      <c r="N214" s="3"/>
      <c r="O214" s="3"/>
      <c r="P214" s="3" t="s">
        <v>19</v>
      </c>
    </row>
    <row r="215" spans="1:16" ht="66" hidden="1" x14ac:dyDescent="0.3">
      <c r="A215" s="3" t="s">
        <v>853</v>
      </c>
      <c r="B215" s="3" t="s">
        <v>854</v>
      </c>
      <c r="C215" s="7" t="s">
        <v>855</v>
      </c>
      <c r="D215" s="8" t="s">
        <v>856</v>
      </c>
      <c r="E215" s="3">
        <v>1096593</v>
      </c>
      <c r="F215" s="3" t="str">
        <f>VLOOKUP(E215,'[1]1 gam su lygiagrečiu'!$P:$Y,10,FALSE)</f>
        <v>Palikti Kainyne</v>
      </c>
      <c r="G215" s="3" t="str">
        <f>VLOOKUP(E215,'[1]1 gam su lygiagrečiu'!$P:$Z,11,FALSE)</f>
        <v>Tai centrinio poveikio raumenis atplaiduojantis vaistas, skirtas demielinizuojančių ligų simptominiam gydymui (TLK G35-37, G04). Pirmo pasirinko vaistinis preparatas spastiškumui mažinti yra baklofenas,antro - tizanidinas</v>
      </c>
      <c r="H215" s="3">
        <v>1</v>
      </c>
      <c r="I215" s="3" t="s">
        <v>18</v>
      </c>
      <c r="J215" s="3" t="s">
        <v>18</v>
      </c>
      <c r="K215" s="3" t="s">
        <v>18</v>
      </c>
      <c r="L215" s="3" t="s">
        <v>19</v>
      </c>
      <c r="M215" s="3"/>
      <c r="N215" s="3"/>
      <c r="O215" s="3"/>
      <c r="P215" s="3" t="s">
        <v>19</v>
      </c>
    </row>
    <row r="216" spans="1:16" ht="66" hidden="1" x14ac:dyDescent="0.3">
      <c r="A216" s="3" t="s">
        <v>853</v>
      </c>
      <c r="B216" s="3" t="s">
        <v>854</v>
      </c>
      <c r="C216" s="7" t="s">
        <v>855</v>
      </c>
      <c r="D216" s="8" t="s">
        <v>856</v>
      </c>
      <c r="E216" s="3">
        <v>1092857</v>
      </c>
      <c r="F216" s="3" t="str">
        <f>VLOOKUP(E216,'[1]1 gam su lygiagrečiu'!$P:$Y,10,FALSE)</f>
        <v>Palikti Kainyne</v>
      </c>
      <c r="G216" s="3" t="str">
        <f>VLOOKUP(E216,'[1]1 gam su lygiagrečiu'!$P:$Z,11,FALSE)</f>
        <v>Tai centrinio poveikio raumenis atplaiduojantis vaistas, skirtas demielinizuojančių ligų simptominiam gydymui (TLK G35-37, G04). Pirmo pasirinko vaistinis preparatas spastiškumui mažinti yra baklofenas,antro - tizanidinas</v>
      </c>
      <c r="H216" s="3">
        <v>1</v>
      </c>
      <c r="I216" s="3" t="s">
        <v>18</v>
      </c>
      <c r="J216" s="3" t="s">
        <v>18</v>
      </c>
      <c r="K216" s="3" t="s">
        <v>18</v>
      </c>
      <c r="L216" s="3" t="s">
        <v>19</v>
      </c>
      <c r="M216" s="3"/>
      <c r="N216" s="3"/>
      <c r="O216" s="3"/>
      <c r="P216" s="3" t="s">
        <v>19</v>
      </c>
    </row>
    <row r="217" spans="1:16" ht="66" hidden="1" x14ac:dyDescent="0.3">
      <c r="A217" s="3" t="s">
        <v>853</v>
      </c>
      <c r="B217" s="3" t="s">
        <v>854</v>
      </c>
      <c r="C217" s="7" t="s">
        <v>855</v>
      </c>
      <c r="D217" s="8" t="s">
        <v>856</v>
      </c>
      <c r="E217" s="3">
        <v>1099316</v>
      </c>
      <c r="F217" s="3" t="str">
        <f>VLOOKUP(E217,'[1]1 gam su lygiagrečiu'!$P:$Y,10,FALSE)</f>
        <v>Palikti Kainyne</v>
      </c>
      <c r="G217" s="3" t="str">
        <f>VLOOKUP(E217,'[1]1 gam su lygiagrečiu'!$P:$Z,11,FALSE)</f>
        <v>Tai centrinio poveikio raumenis atplaiduojantis vaistas, skirtas demielinizuojančių ligų simptominiam gydymui (TLK G35-37, G04). Pirmo pasirinko vaistinis preparatas spastiškumui mažinti yra baklofenas,antro - tizanidinas</v>
      </c>
      <c r="H217" s="3">
        <v>1</v>
      </c>
      <c r="I217" s="3" t="s">
        <v>18</v>
      </c>
      <c r="J217" s="3" t="s">
        <v>18</v>
      </c>
      <c r="K217" s="3" t="s">
        <v>18</v>
      </c>
      <c r="L217" s="3" t="s">
        <v>19</v>
      </c>
      <c r="M217" s="3"/>
      <c r="N217" s="3"/>
      <c r="O217" s="3"/>
      <c r="P217" s="3" t="s">
        <v>19</v>
      </c>
    </row>
    <row r="218" spans="1:16" ht="26.4" hidden="1" x14ac:dyDescent="0.3">
      <c r="A218" s="3" t="s">
        <v>853</v>
      </c>
      <c r="B218" s="3" t="s">
        <v>854</v>
      </c>
      <c r="C218" s="7" t="s">
        <v>855</v>
      </c>
      <c r="D218" s="8" t="s">
        <v>857</v>
      </c>
      <c r="E218" s="3">
        <v>1103101</v>
      </c>
      <c r="F218" s="3" t="str">
        <f>$F$3</f>
        <v>Palikti Kainyne</v>
      </c>
      <c r="G218" s="3" t="s">
        <v>947</v>
      </c>
      <c r="H218" s="3">
        <v>1</v>
      </c>
      <c r="I218" s="3" t="s">
        <v>18</v>
      </c>
      <c r="J218" s="3" t="s">
        <v>18</v>
      </c>
      <c r="K218" s="3" t="s">
        <v>18</v>
      </c>
      <c r="L218" s="3" t="s">
        <v>19</v>
      </c>
      <c r="M218" s="3"/>
      <c r="N218" s="3"/>
      <c r="O218" s="3"/>
      <c r="P218" s="3"/>
    </row>
    <row r="219" spans="1:16" ht="66" hidden="1" x14ac:dyDescent="0.3">
      <c r="A219" s="3" t="s">
        <v>853</v>
      </c>
      <c r="B219" s="3" t="s">
        <v>854</v>
      </c>
      <c r="C219" s="7" t="s">
        <v>855</v>
      </c>
      <c r="D219" s="8" t="s">
        <v>857</v>
      </c>
      <c r="E219" s="3">
        <v>1103077</v>
      </c>
      <c r="F219" s="3" t="str">
        <f>VLOOKUP(E219,'[1]1 gam su lygiagrečiu'!$P:$Y,10,FALSE)</f>
        <v>Palikti Kainyne</v>
      </c>
      <c r="G219" s="3" t="str">
        <f>VLOOKUP(E219,'[1]1 gam su lygiagrečiu'!$P:$Z,11,FALSE)</f>
        <v>Tai centrinio poveikio raumenis atplaiduojantis vaistas, skirtas demielinizuojančių ligų simptominiam gydymui (TLK G35-37, G04). Pirmo pasirinko vaistinis preparatas spastiškumui mažinti yra baklofenas,antro - tizanidinas</v>
      </c>
      <c r="H219" s="3">
        <v>1</v>
      </c>
      <c r="I219" s="3" t="s">
        <v>18</v>
      </c>
      <c r="J219" s="3" t="s">
        <v>18</v>
      </c>
      <c r="K219" s="3" t="s">
        <v>18</v>
      </c>
      <c r="L219" s="3" t="s">
        <v>19</v>
      </c>
      <c r="M219" s="3"/>
      <c r="N219" s="3"/>
      <c r="O219" s="3"/>
      <c r="P219" s="3" t="s">
        <v>19</v>
      </c>
    </row>
    <row r="220" spans="1:16" ht="66" hidden="1" x14ac:dyDescent="0.3">
      <c r="A220" s="3" t="s">
        <v>858</v>
      </c>
      <c r="B220" s="3" t="s">
        <v>859</v>
      </c>
      <c r="C220" s="7" t="s">
        <v>855</v>
      </c>
      <c r="D220" s="8" t="s">
        <v>860</v>
      </c>
      <c r="E220" s="3">
        <v>1103076</v>
      </c>
      <c r="F220" s="3" t="str">
        <f>VLOOKUP(E220,'[1]1 gam su lygiagrečiu'!$P:$Y,10,FALSE)</f>
        <v>Palikti Kainyne</v>
      </c>
      <c r="G220" s="3" t="str">
        <f>VLOOKUP(E220,'[1]1 gam su lygiagrečiu'!$P:$Z,11,FALSE)</f>
        <v>Tai centrinio poveikio raumenis atplaiduojantis vaistas, skirtas demielinizuojančių ligų simptominiam gydymui (TLK G35-37, G04). Pirmo pasirinko vaistinis preparatas spastiškumui mažinti yra baklofenas,antro - tizanidinas</v>
      </c>
      <c r="H220" s="3">
        <v>1</v>
      </c>
      <c r="I220" s="3" t="s">
        <v>18</v>
      </c>
      <c r="J220" s="3" t="s">
        <v>18</v>
      </c>
      <c r="K220" s="3" t="s">
        <v>18</v>
      </c>
      <c r="L220" s="3" t="s">
        <v>19</v>
      </c>
      <c r="M220" s="3"/>
      <c r="N220" s="3"/>
      <c r="O220" s="3"/>
      <c r="P220" s="3" t="s">
        <v>19</v>
      </c>
    </row>
    <row r="221" spans="1:16" ht="26.4" hidden="1" x14ac:dyDescent="0.3">
      <c r="A221" s="3" t="s">
        <v>858</v>
      </c>
      <c r="B221" s="3" t="s">
        <v>859</v>
      </c>
      <c r="C221" s="7" t="s">
        <v>855</v>
      </c>
      <c r="D221" s="8" t="s">
        <v>861</v>
      </c>
      <c r="E221" s="3">
        <v>1105078</v>
      </c>
      <c r="F221" s="3" t="str">
        <f t="shared" ref="F221:F222" si="10">$F$3</f>
        <v>Palikti Kainyne</v>
      </c>
      <c r="G221" s="3" t="s">
        <v>947</v>
      </c>
      <c r="H221" s="3">
        <v>1</v>
      </c>
      <c r="I221" s="3" t="s">
        <v>18</v>
      </c>
      <c r="J221" s="3" t="s">
        <v>18</v>
      </c>
      <c r="K221" s="3" t="s">
        <v>18</v>
      </c>
      <c r="L221" s="3" t="s">
        <v>19</v>
      </c>
      <c r="M221" s="3"/>
      <c r="N221" s="3"/>
      <c r="O221" s="3"/>
      <c r="P221" s="3"/>
    </row>
    <row r="222" spans="1:16" ht="26.4" hidden="1" x14ac:dyDescent="0.3">
      <c r="A222" s="3" t="s">
        <v>858</v>
      </c>
      <c r="B222" s="3" t="s">
        <v>859</v>
      </c>
      <c r="C222" s="7" t="s">
        <v>855</v>
      </c>
      <c r="D222" s="8" t="s">
        <v>861</v>
      </c>
      <c r="E222" s="3">
        <v>1105434</v>
      </c>
      <c r="F222" s="3" t="str">
        <f t="shared" si="10"/>
        <v>Palikti Kainyne</v>
      </c>
      <c r="G222" s="3" t="s">
        <v>947</v>
      </c>
      <c r="H222" s="3">
        <v>1</v>
      </c>
      <c r="I222" s="3" t="s">
        <v>18</v>
      </c>
      <c r="J222" s="3" t="s">
        <v>18</v>
      </c>
      <c r="K222" s="3" t="s">
        <v>18</v>
      </c>
      <c r="L222" s="3" t="s">
        <v>19</v>
      </c>
      <c r="M222" s="3"/>
      <c r="N222" s="3"/>
      <c r="O222" s="3"/>
      <c r="P222" s="3"/>
    </row>
    <row r="223" spans="1:16" ht="66" hidden="1" x14ac:dyDescent="0.3">
      <c r="A223" s="3" t="s">
        <v>858</v>
      </c>
      <c r="B223" s="3" t="s">
        <v>859</v>
      </c>
      <c r="C223" s="7" t="s">
        <v>855</v>
      </c>
      <c r="D223" s="8" t="s">
        <v>861</v>
      </c>
      <c r="E223" s="3">
        <v>1096595</v>
      </c>
      <c r="F223" s="3" t="str">
        <f>VLOOKUP(E223,'[1]1 gam su lygiagrečiu'!$P:$Y,10,FALSE)</f>
        <v>Palikti Kainyne</v>
      </c>
      <c r="G223" s="3" t="str">
        <f>VLOOKUP(E223,'[1]1 gam su lygiagrečiu'!$P:$Z,11,FALSE)</f>
        <v>Tai centrinio poveikio raumenis atplaiduojantis vaistas, skirtas demielinizuojančių ligų simptominiam gydymui (TLK G35-37, G04). Pirmo pasirinko vaistinis preparatas spastiškumui mažinti yra baklofenas,antro - tizanidinas</v>
      </c>
      <c r="H223" s="3">
        <v>1</v>
      </c>
      <c r="I223" s="3" t="s">
        <v>18</v>
      </c>
      <c r="J223" s="3" t="s">
        <v>18</v>
      </c>
      <c r="K223" s="3" t="s">
        <v>18</v>
      </c>
      <c r="L223" s="3" t="s">
        <v>19</v>
      </c>
      <c r="M223" s="3"/>
      <c r="N223" s="3"/>
      <c r="O223" s="3"/>
      <c r="P223" s="3" t="s">
        <v>19</v>
      </c>
    </row>
    <row r="224" spans="1:16" ht="66" hidden="1" x14ac:dyDescent="0.3">
      <c r="A224" s="3" t="s">
        <v>858</v>
      </c>
      <c r="B224" s="3" t="s">
        <v>859</v>
      </c>
      <c r="C224" s="7" t="s">
        <v>855</v>
      </c>
      <c r="D224" s="3" t="s">
        <v>861</v>
      </c>
      <c r="E224" s="3">
        <v>1002205</v>
      </c>
      <c r="F224" s="3" t="str">
        <f>VLOOKUP(E224,'[1]1 gam su lygiagrečiu'!$P:$Y,10,FALSE)</f>
        <v>Palikti Kainyne</v>
      </c>
      <c r="G224" s="3" t="str">
        <f>VLOOKUP(E224,'[1]1 gam su lygiagrečiu'!$P:$Z,11,FALSE)</f>
        <v>Tai centrinio poveikio raumenis atplaiduojantis vaistas, skirtas demielinizuojančių ligų simptominiam gydymui (TLK G35-37, G04). Pirmo pasirinko vaistinis preparatas spastiškumui mažinti yra baklofenas,antro - tizanidinas</v>
      </c>
      <c r="H224" s="3">
        <v>1</v>
      </c>
      <c r="I224" s="3" t="s">
        <v>18</v>
      </c>
      <c r="J224" s="3" t="s">
        <v>18</v>
      </c>
      <c r="K224" s="3" t="s">
        <v>18</v>
      </c>
      <c r="L224" s="3"/>
      <c r="M224" s="3"/>
      <c r="N224" s="3"/>
      <c r="O224" s="3"/>
      <c r="P224" s="3" t="s">
        <v>19</v>
      </c>
    </row>
    <row r="225" spans="1:16" ht="66" hidden="1" x14ac:dyDescent="0.3">
      <c r="A225" s="3" t="s">
        <v>858</v>
      </c>
      <c r="B225" s="3" t="s">
        <v>859</v>
      </c>
      <c r="C225" s="7" t="s">
        <v>855</v>
      </c>
      <c r="D225" s="8" t="s">
        <v>861</v>
      </c>
      <c r="E225" s="3">
        <v>1102414</v>
      </c>
      <c r="F225" s="3" t="str">
        <f>VLOOKUP(E225,'[1]1 gam su lygiagrečiu'!$P:$Y,10,FALSE)</f>
        <v>Palikti Kainyne</v>
      </c>
      <c r="G225" s="3" t="str">
        <f>VLOOKUP(E225,'[1]1 gam su lygiagrečiu'!$P:$Z,11,FALSE)</f>
        <v>Tai centrinio poveikio raumenis atplaiduojantis vaistas, skirtas demielinizuojančių ligų simptominiam gydymui (TLK G35-37, G04). Pirmo pasirinko vaistinis preparatas spastiškumui mažinti yra baklofenas,antro - tizanidinas</v>
      </c>
      <c r="H225" s="3">
        <v>1</v>
      </c>
      <c r="I225" s="3" t="s">
        <v>18</v>
      </c>
      <c r="J225" s="3" t="s">
        <v>18</v>
      </c>
      <c r="K225" s="3" t="s">
        <v>18</v>
      </c>
      <c r="L225" s="3" t="s">
        <v>19</v>
      </c>
      <c r="M225" s="3"/>
      <c r="N225" s="3"/>
      <c r="O225" s="3"/>
      <c r="P225" s="3" t="s">
        <v>19</v>
      </c>
    </row>
    <row r="226" spans="1:16" ht="26.4" hidden="1" x14ac:dyDescent="0.3">
      <c r="A226" s="3" t="s">
        <v>862</v>
      </c>
      <c r="B226" s="3" t="s">
        <v>863</v>
      </c>
      <c r="C226" s="7" t="s">
        <v>864</v>
      </c>
      <c r="D226" s="3" t="s">
        <v>865</v>
      </c>
      <c r="E226" s="3">
        <v>1066346</v>
      </c>
      <c r="F226" s="3" t="str">
        <f t="shared" ref="F226:F235" si="11">$F$3</f>
        <v>Palikti Kainyne</v>
      </c>
      <c r="G226" s="3" t="s">
        <v>947</v>
      </c>
      <c r="H226" s="3">
        <v>1</v>
      </c>
      <c r="I226" s="3" t="s">
        <v>18</v>
      </c>
      <c r="J226" s="3" t="s">
        <v>18</v>
      </c>
      <c r="K226" s="3" t="s">
        <v>18</v>
      </c>
      <c r="L226" s="3"/>
      <c r="M226" s="3"/>
      <c r="N226" s="3"/>
      <c r="O226" s="3"/>
      <c r="P226" s="3" t="s">
        <v>19</v>
      </c>
    </row>
    <row r="227" spans="1:16" ht="26.4" hidden="1" x14ac:dyDescent="0.3">
      <c r="A227" s="3" t="s">
        <v>862</v>
      </c>
      <c r="B227" s="3" t="s">
        <v>863</v>
      </c>
      <c r="C227" s="7" t="s">
        <v>864</v>
      </c>
      <c r="D227" s="3" t="s">
        <v>866</v>
      </c>
      <c r="E227" s="3">
        <v>1058080</v>
      </c>
      <c r="F227" s="3" t="str">
        <f t="shared" si="11"/>
        <v>Palikti Kainyne</v>
      </c>
      <c r="G227" s="3" t="s">
        <v>947</v>
      </c>
      <c r="H227" s="3">
        <v>1</v>
      </c>
      <c r="I227" s="3" t="s">
        <v>18</v>
      </c>
      <c r="J227" s="3" t="s">
        <v>18</v>
      </c>
      <c r="K227" s="3" t="s">
        <v>18</v>
      </c>
      <c r="L227" s="3"/>
      <c r="M227" s="3"/>
      <c r="N227" s="3"/>
      <c r="O227" s="3"/>
      <c r="P227" s="3" t="s">
        <v>19</v>
      </c>
    </row>
    <row r="228" spans="1:16" ht="26.4" hidden="1" x14ac:dyDescent="0.3">
      <c r="A228" s="3" t="s">
        <v>862</v>
      </c>
      <c r="B228" s="3" t="s">
        <v>863</v>
      </c>
      <c r="C228" s="7" t="s">
        <v>864</v>
      </c>
      <c r="D228" s="8" t="s">
        <v>865</v>
      </c>
      <c r="E228" s="3">
        <v>1099104</v>
      </c>
      <c r="F228" s="3" t="str">
        <f t="shared" si="11"/>
        <v>Palikti Kainyne</v>
      </c>
      <c r="G228" s="3" t="s">
        <v>947</v>
      </c>
      <c r="H228" s="3">
        <v>1</v>
      </c>
      <c r="I228" s="3" t="s">
        <v>18</v>
      </c>
      <c r="J228" s="3" t="s">
        <v>18</v>
      </c>
      <c r="K228" s="3" t="s">
        <v>18</v>
      </c>
      <c r="L228" s="3" t="s">
        <v>19</v>
      </c>
      <c r="M228" s="3"/>
      <c r="N228" s="3"/>
      <c r="O228" s="3"/>
      <c r="P228" s="3" t="s">
        <v>19</v>
      </c>
    </row>
    <row r="229" spans="1:16" ht="26.4" hidden="1" x14ac:dyDescent="0.3">
      <c r="A229" s="3" t="s">
        <v>867</v>
      </c>
      <c r="B229" s="3" t="s">
        <v>868</v>
      </c>
      <c r="C229" s="7" t="s">
        <v>475</v>
      </c>
      <c r="D229" s="3" t="s">
        <v>869</v>
      </c>
      <c r="E229" s="3">
        <v>1021573</v>
      </c>
      <c r="F229" s="3" t="str">
        <f t="shared" si="11"/>
        <v>Palikti Kainyne</v>
      </c>
      <c r="G229" s="3" t="s">
        <v>947</v>
      </c>
      <c r="H229" s="3">
        <v>1</v>
      </c>
      <c r="I229" s="3" t="s">
        <v>18</v>
      </c>
      <c r="J229" s="3" t="s">
        <v>18</v>
      </c>
      <c r="K229" s="3" t="s">
        <v>19</v>
      </c>
      <c r="L229" s="3"/>
      <c r="M229" s="3"/>
      <c r="N229" s="3"/>
      <c r="O229" s="3"/>
      <c r="P229" s="3"/>
    </row>
    <row r="230" spans="1:16" ht="26.4" hidden="1" x14ac:dyDescent="0.3">
      <c r="A230" s="3" t="s">
        <v>867</v>
      </c>
      <c r="B230" s="3" t="s">
        <v>868</v>
      </c>
      <c r="C230" s="7" t="s">
        <v>475</v>
      </c>
      <c r="D230" s="8" t="s">
        <v>869</v>
      </c>
      <c r="E230" s="3">
        <v>1106261</v>
      </c>
      <c r="F230" s="3" t="str">
        <f t="shared" si="11"/>
        <v>Palikti Kainyne</v>
      </c>
      <c r="G230" s="3" t="s">
        <v>947</v>
      </c>
      <c r="H230" s="3">
        <v>1</v>
      </c>
      <c r="I230" s="3" t="s">
        <v>18</v>
      </c>
      <c r="J230" s="3" t="s">
        <v>18</v>
      </c>
      <c r="K230" s="3" t="s">
        <v>19</v>
      </c>
      <c r="L230" s="3" t="s">
        <v>19</v>
      </c>
      <c r="M230" s="3"/>
      <c r="N230" s="3"/>
      <c r="O230" s="3"/>
      <c r="P230" s="3"/>
    </row>
    <row r="231" spans="1:16" ht="26.4" hidden="1" x14ac:dyDescent="0.3">
      <c r="A231" s="3" t="s">
        <v>870</v>
      </c>
      <c r="B231" s="3" t="s">
        <v>871</v>
      </c>
      <c r="C231" s="7" t="s">
        <v>475</v>
      </c>
      <c r="D231" s="3" t="s">
        <v>872</v>
      </c>
      <c r="E231" s="3">
        <v>1021567</v>
      </c>
      <c r="F231" s="3" t="str">
        <f t="shared" si="11"/>
        <v>Palikti Kainyne</v>
      </c>
      <c r="G231" s="3" t="s">
        <v>947</v>
      </c>
      <c r="H231" s="3">
        <v>1</v>
      </c>
      <c r="I231" s="3" t="s">
        <v>18</v>
      </c>
      <c r="J231" s="3" t="s">
        <v>18</v>
      </c>
      <c r="K231" s="3" t="s">
        <v>19</v>
      </c>
      <c r="L231" s="3"/>
      <c r="M231" s="3"/>
      <c r="N231" s="3"/>
      <c r="O231" s="3"/>
      <c r="P231" s="3"/>
    </row>
    <row r="232" spans="1:16" ht="26.4" hidden="1" x14ac:dyDescent="0.3">
      <c r="A232" s="3" t="s">
        <v>870</v>
      </c>
      <c r="B232" s="3" t="s">
        <v>871</v>
      </c>
      <c r="C232" s="7" t="s">
        <v>475</v>
      </c>
      <c r="D232" s="8" t="s">
        <v>872</v>
      </c>
      <c r="E232" s="3">
        <v>1106260</v>
      </c>
      <c r="F232" s="3" t="str">
        <f t="shared" si="11"/>
        <v>Palikti Kainyne</v>
      </c>
      <c r="G232" s="3" t="s">
        <v>947</v>
      </c>
      <c r="H232" s="3">
        <v>1</v>
      </c>
      <c r="I232" s="3" t="s">
        <v>18</v>
      </c>
      <c r="J232" s="3" t="s">
        <v>18</v>
      </c>
      <c r="K232" s="3" t="s">
        <v>19</v>
      </c>
      <c r="L232" s="3" t="s">
        <v>19</v>
      </c>
      <c r="M232" s="3"/>
      <c r="N232" s="3"/>
      <c r="O232" s="3"/>
      <c r="P232" s="3"/>
    </row>
    <row r="233" spans="1:16" ht="26.4" hidden="1" x14ac:dyDescent="0.3">
      <c r="A233" s="3" t="s">
        <v>873</v>
      </c>
      <c r="B233" s="3" t="s">
        <v>874</v>
      </c>
      <c r="C233" s="7" t="s">
        <v>475</v>
      </c>
      <c r="D233" s="3" t="s">
        <v>875</v>
      </c>
      <c r="E233" s="3">
        <v>1021571</v>
      </c>
      <c r="F233" s="3" t="str">
        <f t="shared" si="11"/>
        <v>Palikti Kainyne</v>
      </c>
      <c r="G233" s="3" t="s">
        <v>947</v>
      </c>
      <c r="H233" s="3">
        <v>1</v>
      </c>
      <c r="I233" s="3" t="s">
        <v>18</v>
      </c>
      <c r="J233" s="3" t="s">
        <v>18</v>
      </c>
      <c r="K233" s="3" t="s">
        <v>19</v>
      </c>
      <c r="L233" s="3"/>
      <c r="M233" s="3"/>
      <c r="N233" s="3"/>
      <c r="O233" s="3"/>
      <c r="P233" s="3"/>
    </row>
    <row r="234" spans="1:16" ht="26.4" hidden="1" x14ac:dyDescent="0.3">
      <c r="A234" s="3" t="s">
        <v>873</v>
      </c>
      <c r="B234" s="3" t="s">
        <v>874</v>
      </c>
      <c r="C234" s="7" t="s">
        <v>475</v>
      </c>
      <c r="D234" s="8" t="s">
        <v>875</v>
      </c>
      <c r="E234" s="3">
        <v>1106259</v>
      </c>
      <c r="F234" s="3" t="str">
        <f t="shared" si="11"/>
        <v>Palikti Kainyne</v>
      </c>
      <c r="G234" s="3" t="s">
        <v>947</v>
      </c>
      <c r="H234" s="3">
        <v>1</v>
      </c>
      <c r="I234" s="3" t="s">
        <v>18</v>
      </c>
      <c r="J234" s="3" t="s">
        <v>18</v>
      </c>
      <c r="K234" s="3" t="s">
        <v>19</v>
      </c>
      <c r="L234" s="3" t="s">
        <v>19</v>
      </c>
      <c r="M234" s="3"/>
      <c r="N234" s="3"/>
      <c r="O234" s="3"/>
      <c r="P234" s="3"/>
    </row>
    <row r="235" spans="1:16" ht="26.4" hidden="1" x14ac:dyDescent="0.3">
      <c r="A235" s="3" t="s">
        <v>876</v>
      </c>
      <c r="B235" s="3" t="s">
        <v>877</v>
      </c>
      <c r="C235" s="7" t="s">
        <v>878</v>
      </c>
      <c r="D235" s="8" t="s">
        <v>879</v>
      </c>
      <c r="E235" s="3">
        <v>1105188</v>
      </c>
      <c r="F235" s="3" t="str">
        <f t="shared" si="11"/>
        <v>Palikti Kainyne</v>
      </c>
      <c r="G235" s="3" t="s">
        <v>947</v>
      </c>
      <c r="H235" s="3">
        <v>1</v>
      </c>
      <c r="I235" s="3" t="s">
        <v>18</v>
      </c>
      <c r="J235" s="3" t="s">
        <v>18</v>
      </c>
      <c r="K235" s="3" t="s">
        <v>18</v>
      </c>
      <c r="L235" s="3" t="s">
        <v>19</v>
      </c>
      <c r="M235" s="3"/>
      <c r="N235" s="3"/>
      <c r="O235" s="3"/>
      <c r="P235" s="3"/>
    </row>
    <row r="236" spans="1:16" ht="52.8" hidden="1" x14ac:dyDescent="0.3">
      <c r="A236" s="3" t="s">
        <v>876</v>
      </c>
      <c r="B236" s="3" t="s">
        <v>877</v>
      </c>
      <c r="C236" s="7" t="s">
        <v>878</v>
      </c>
      <c r="D236" s="3" t="s">
        <v>880</v>
      </c>
      <c r="E236" s="3">
        <v>1002853</v>
      </c>
      <c r="F236" s="3" t="str">
        <f>VLOOKUP(E236,'[1]1 gam su lygiagrečiu'!$P:$Y,10,FALSE)</f>
        <v>Palikti Kainyne</v>
      </c>
      <c r="G236" s="3" t="str">
        <f>VLOOKUP(E236,'[1]1 gam su lygiagrečiu'!$P:$Z,11,FALSE)</f>
        <v>Vienintelis Kainyne esantis nedihidropiridininis kalcio kanalų blokatorius, kompensuojamas ritmo sutrikimams (I47.1, I47.2, I48, I49) gydyti. Lygiaverčių alternatyvų nėra.</v>
      </c>
      <c r="H236" s="3">
        <v>1</v>
      </c>
      <c r="I236" s="3" t="s">
        <v>18</v>
      </c>
      <c r="J236" s="3" t="s">
        <v>18</v>
      </c>
      <c r="K236" s="3" t="s">
        <v>18</v>
      </c>
      <c r="L236" s="3"/>
      <c r="M236" s="3"/>
      <c r="N236" s="3"/>
      <c r="O236" s="3"/>
      <c r="P236" s="3" t="s">
        <v>19</v>
      </c>
    </row>
    <row r="237" spans="1:16" ht="52.8" hidden="1" x14ac:dyDescent="0.3">
      <c r="A237" s="3" t="s">
        <v>876</v>
      </c>
      <c r="B237" s="3" t="s">
        <v>877</v>
      </c>
      <c r="C237" s="7" t="s">
        <v>878</v>
      </c>
      <c r="D237" s="8" t="s">
        <v>881</v>
      </c>
      <c r="E237" s="3">
        <v>1103287</v>
      </c>
      <c r="F237" s="3" t="str">
        <f>VLOOKUP(E237,'[1]1 gam su lygiagrečiu'!$P:$Y,10,FALSE)</f>
        <v>Palikti Kainyne</v>
      </c>
      <c r="G237" s="3" t="str">
        <f>VLOOKUP(E237,'[1]1 gam su lygiagrečiu'!$P:$Z,11,FALSE)</f>
        <v>Vienintelis Kainyne esantis nedihidropiridininis kalcio kanalų blokatorius, kompensuojamas ritmo sutrikimams (I47.1, I47.2, I48, I49) gydyti. Lygiaverčių alternatyvų nėra.</v>
      </c>
      <c r="H237" s="3">
        <v>1</v>
      </c>
      <c r="I237" s="3" t="s">
        <v>18</v>
      </c>
      <c r="J237" s="3" t="s">
        <v>18</v>
      </c>
      <c r="K237" s="3" t="s">
        <v>18</v>
      </c>
      <c r="L237" s="3" t="s">
        <v>19</v>
      </c>
      <c r="M237" s="3"/>
      <c r="N237" s="3"/>
      <c r="O237" s="3"/>
      <c r="P237" s="3" t="s">
        <v>19</v>
      </c>
    </row>
    <row r="238" spans="1:16" ht="26.4" hidden="1" x14ac:dyDescent="0.3">
      <c r="A238" s="3" t="s">
        <v>876</v>
      </c>
      <c r="B238" s="3" t="s">
        <v>877</v>
      </c>
      <c r="C238" s="7" t="s">
        <v>878</v>
      </c>
      <c r="D238" s="8" t="s">
        <v>882</v>
      </c>
      <c r="E238" s="3">
        <v>1105187</v>
      </c>
      <c r="F238" s="3" t="str">
        <f t="shared" ref="F238:F240" si="12">$F$3</f>
        <v>Palikti Kainyne</v>
      </c>
      <c r="G238" s="3" t="s">
        <v>947</v>
      </c>
      <c r="H238" s="3">
        <v>1</v>
      </c>
      <c r="I238" s="3" t="s">
        <v>18</v>
      </c>
      <c r="J238" s="3" t="s">
        <v>18</v>
      </c>
      <c r="K238" s="3" t="s">
        <v>18</v>
      </c>
      <c r="L238" s="3" t="s">
        <v>19</v>
      </c>
      <c r="M238" s="3"/>
      <c r="N238" s="3"/>
      <c r="O238" s="3"/>
      <c r="P238" s="3"/>
    </row>
    <row r="239" spans="1:16" ht="26.4" hidden="1" x14ac:dyDescent="0.3">
      <c r="A239" s="3" t="s">
        <v>883</v>
      </c>
      <c r="B239" s="3" t="s">
        <v>884</v>
      </c>
      <c r="C239" s="7" t="s">
        <v>878</v>
      </c>
      <c r="D239" s="8" t="s">
        <v>885</v>
      </c>
      <c r="E239" s="3">
        <v>1105185</v>
      </c>
      <c r="F239" s="3" t="str">
        <f t="shared" si="12"/>
        <v>Palikti Kainyne</v>
      </c>
      <c r="G239" s="3" t="s">
        <v>947</v>
      </c>
      <c r="H239" s="3">
        <v>1</v>
      </c>
      <c r="I239" s="3" t="s">
        <v>18</v>
      </c>
      <c r="J239" s="3" t="s">
        <v>18</v>
      </c>
      <c r="K239" s="3" t="s">
        <v>18</v>
      </c>
      <c r="L239" s="3" t="s">
        <v>19</v>
      </c>
      <c r="M239" s="3"/>
      <c r="N239" s="3"/>
      <c r="O239" s="3"/>
      <c r="P239" s="3"/>
    </row>
    <row r="240" spans="1:16" ht="26.4" hidden="1" x14ac:dyDescent="0.3">
      <c r="A240" s="3" t="s">
        <v>883</v>
      </c>
      <c r="B240" s="3" t="s">
        <v>884</v>
      </c>
      <c r="C240" s="7" t="s">
        <v>878</v>
      </c>
      <c r="D240" s="8" t="s">
        <v>886</v>
      </c>
      <c r="E240" s="3">
        <v>1105186</v>
      </c>
      <c r="F240" s="3" t="str">
        <f t="shared" si="12"/>
        <v>Palikti Kainyne</v>
      </c>
      <c r="G240" s="3" t="s">
        <v>947</v>
      </c>
      <c r="H240" s="3">
        <v>1</v>
      </c>
      <c r="I240" s="3" t="s">
        <v>18</v>
      </c>
      <c r="J240" s="3" t="s">
        <v>18</v>
      </c>
      <c r="K240" s="3" t="s">
        <v>18</v>
      </c>
      <c r="L240" s="3" t="s">
        <v>19</v>
      </c>
      <c r="M240" s="3"/>
      <c r="N240" s="3"/>
      <c r="O240" s="3"/>
      <c r="P240" s="3"/>
    </row>
    <row r="241" spans="1:16" ht="52.8" hidden="1" x14ac:dyDescent="0.3">
      <c r="A241" s="3" t="s">
        <v>883</v>
      </c>
      <c r="B241" s="3" t="s">
        <v>884</v>
      </c>
      <c r="C241" s="7" t="s">
        <v>878</v>
      </c>
      <c r="D241" s="3" t="s">
        <v>887</v>
      </c>
      <c r="E241" s="3">
        <v>1002855</v>
      </c>
      <c r="F241" s="3" t="str">
        <f>VLOOKUP(E241,'[1]1 gam su lygiagrečiu'!$P:$Y,10,FALSE)</f>
        <v>Palikti Kainyne</v>
      </c>
      <c r="G241" s="3" t="str">
        <f>VLOOKUP(E241,'[1]1 gam su lygiagrečiu'!$P:$Z,11,FALSE)</f>
        <v>Vienintelis Kainyne esantis nedihidropiridininis kalcio kanalų blokatorius, kompensuojamas ritmo sutrikimams (I47.1, I47.2, I48, I49) gydyti. Lygiaverčių alternatyvų nėra.</v>
      </c>
      <c r="H241" s="3">
        <v>1</v>
      </c>
      <c r="I241" s="3" t="s">
        <v>18</v>
      </c>
      <c r="J241" s="3" t="s">
        <v>18</v>
      </c>
      <c r="K241" s="3" t="s">
        <v>18</v>
      </c>
      <c r="L241" s="3"/>
      <c r="M241" s="3"/>
      <c r="N241" s="3"/>
      <c r="O241" s="3"/>
      <c r="P241" s="3" t="s">
        <v>19</v>
      </c>
    </row>
    <row r="242" spans="1:16" ht="52.8" hidden="1" x14ac:dyDescent="0.3">
      <c r="A242" s="3" t="s">
        <v>883</v>
      </c>
      <c r="B242" s="3" t="s">
        <v>884</v>
      </c>
      <c r="C242" s="7" t="s">
        <v>878</v>
      </c>
      <c r="D242" s="8" t="s">
        <v>888</v>
      </c>
      <c r="E242" s="3">
        <v>1103289</v>
      </c>
      <c r="F242" s="3" t="str">
        <f>VLOOKUP(E242,'[1]1 gam su lygiagrečiu'!$P:$Y,10,FALSE)</f>
        <v>Palikti Kainyne</v>
      </c>
      <c r="G242" s="3" t="str">
        <f>VLOOKUP(E242,'[1]1 gam su lygiagrečiu'!$P:$Z,11,FALSE)</f>
        <v>Vienintelis Kainyne esantis nedihidropiridininis kalcio kanalų blokatorius, kompensuojamas ritmo sutrikimams (I47.1, I47.2, I48, I49) gydyti. Lygiaverčių alternatyvų nėra.</v>
      </c>
      <c r="H242" s="3">
        <v>1</v>
      </c>
      <c r="I242" s="3" t="s">
        <v>18</v>
      </c>
      <c r="J242" s="3" t="s">
        <v>18</v>
      </c>
      <c r="K242" s="3" t="s">
        <v>18</v>
      </c>
      <c r="L242" s="3" t="s">
        <v>19</v>
      </c>
      <c r="M242" s="3"/>
      <c r="N242" s="3"/>
      <c r="O242" s="3"/>
      <c r="P242" s="3" t="s">
        <v>19</v>
      </c>
    </row>
    <row r="243" spans="1:16" ht="26.4" hidden="1" x14ac:dyDescent="0.3">
      <c r="A243" s="3" t="s">
        <v>889</v>
      </c>
      <c r="B243" s="3" t="s">
        <v>890</v>
      </c>
      <c r="C243" s="7" t="s">
        <v>891</v>
      </c>
      <c r="D243" s="3" t="s">
        <v>892</v>
      </c>
      <c r="E243" s="3">
        <v>1025159</v>
      </c>
      <c r="F243" s="3" t="str">
        <f>VLOOKUP(E243,'[1]1 gam su lygiagrečiu'!$P:$Y,10,FALSE)</f>
        <v>Palikti Kainyne</v>
      </c>
      <c r="G243" s="3" t="str">
        <f>VLOOKUP(E243,'[1]1 gam su lygiagrečiu'!$P:$Z,11,FALSE)</f>
        <v>Įtrauktas į daugelio onkologinių ir onkohematologinių ligų gydymo schemas. Lygiaverčių alternatyvų nėra.</v>
      </c>
      <c r="H243" s="3">
        <v>1</v>
      </c>
      <c r="I243" s="3" t="s">
        <v>18</v>
      </c>
      <c r="J243" s="3" t="s">
        <v>18</v>
      </c>
      <c r="K243" s="3" t="s">
        <v>18</v>
      </c>
      <c r="L243" s="3"/>
      <c r="M243" s="3"/>
      <c r="N243" s="3"/>
      <c r="O243" s="3"/>
      <c r="P243" s="3" t="s">
        <v>19</v>
      </c>
    </row>
    <row r="244" spans="1:16" ht="26.4" hidden="1" x14ac:dyDescent="0.3">
      <c r="A244" s="3" t="s">
        <v>889</v>
      </c>
      <c r="B244" s="3" t="s">
        <v>890</v>
      </c>
      <c r="C244" s="7" t="s">
        <v>891</v>
      </c>
      <c r="D244" s="8" t="s">
        <v>893</v>
      </c>
      <c r="E244" s="3">
        <v>1103844</v>
      </c>
      <c r="F244" s="3" t="str">
        <f>VLOOKUP(E244,'[1]1 gam su lygiagrečiu'!$P:$Y,10,FALSE)</f>
        <v>Palikti Kainyne</v>
      </c>
      <c r="G244" s="3" t="str">
        <f>VLOOKUP(E244,'[1]1 gam su lygiagrečiu'!$P:$Z,11,FALSE)</f>
        <v>Įtrauktas į daugelio onkologinių ir onkohematologinių ligų gydymo schemas. Lygiaverčių alternatyvų nėra.</v>
      </c>
      <c r="H244" s="3">
        <v>1</v>
      </c>
      <c r="I244" s="3" t="s">
        <v>18</v>
      </c>
      <c r="J244" s="3" t="s">
        <v>18</v>
      </c>
      <c r="K244" s="3" t="s">
        <v>18</v>
      </c>
      <c r="L244" s="3" t="s">
        <v>19</v>
      </c>
      <c r="M244" s="3"/>
      <c r="N244" s="3"/>
      <c r="O244" s="3"/>
      <c r="P244" s="3" t="s">
        <v>19</v>
      </c>
    </row>
    <row r="245" spans="1:16" ht="52.8" hidden="1" x14ac:dyDescent="0.3">
      <c r="A245" s="3" t="s">
        <v>894</v>
      </c>
      <c r="B245" s="3" t="s">
        <v>895</v>
      </c>
      <c r="C245" s="7" t="s">
        <v>896</v>
      </c>
      <c r="D245" s="8" t="s">
        <v>897</v>
      </c>
      <c r="E245" s="3">
        <v>1104061</v>
      </c>
      <c r="F245" s="3" t="str">
        <f>VLOOKUP(E245,'[1]1 gam su lygiagrečiu'!$P:$Y,10,FALSE)</f>
        <v>Palikti Kainyne</v>
      </c>
      <c r="G245" s="3" t="str">
        <f>VLOOKUP(E245,'[1]1 gam su lygiagrečiu'!$P:$Z,11,FALSE)</f>
        <v>Bisfosfonatas, turintis didžiausią poveikio stiprumą osteoporozei gydyti (M80 - M82). Taip pat kompensuojamas (nors tokios indikacijos nėra registruotos) pagal C00-C90 kodus</v>
      </c>
      <c r="H245" s="3">
        <v>1</v>
      </c>
      <c r="I245" s="3" t="s">
        <v>18</v>
      </c>
      <c r="J245" s="3" t="s">
        <v>18</v>
      </c>
      <c r="K245" s="3" t="s">
        <v>18</v>
      </c>
      <c r="L245" s="3" t="s">
        <v>19</v>
      </c>
      <c r="M245" s="3"/>
      <c r="N245" s="3"/>
      <c r="O245" s="3"/>
      <c r="P245" s="3" t="s">
        <v>19</v>
      </c>
    </row>
    <row r="246" spans="1:16" ht="52.8" hidden="1" x14ac:dyDescent="0.3">
      <c r="A246" s="3" t="s">
        <v>894</v>
      </c>
      <c r="B246" s="3" t="s">
        <v>895</v>
      </c>
      <c r="C246" s="7" t="s">
        <v>896</v>
      </c>
      <c r="D246" s="3" t="s">
        <v>897</v>
      </c>
      <c r="E246" s="3">
        <v>1005667</v>
      </c>
      <c r="F246" s="3" t="str">
        <f>VLOOKUP(E246,'[1]1 gam su lygiagrečiu'!$P:$Y,10,FALSE)</f>
        <v>Palikti Kainyne</v>
      </c>
      <c r="G246" s="3" t="str">
        <f>VLOOKUP(E246,'[1]1 gam su lygiagrečiu'!$P:$Z,11,FALSE)</f>
        <v>Bisfosfonatas, turintis didžiausią poveikio stiprumą osteoporozei gydyti (M80 - M82). Taip pat kompensuojamas (nors tokios indikacijos nėra registruotos) pagal C00-C90 kodus</v>
      </c>
      <c r="H246" s="3">
        <v>1</v>
      </c>
      <c r="I246" s="3" t="s">
        <v>18</v>
      </c>
      <c r="J246" s="3" t="s">
        <v>18</v>
      </c>
      <c r="K246" s="3" t="s">
        <v>18</v>
      </c>
      <c r="L246" s="3"/>
      <c r="M246" s="3"/>
      <c r="N246" s="3"/>
      <c r="O246" s="3"/>
      <c r="P246" s="3" t="s">
        <v>19</v>
      </c>
    </row>
    <row r="247" spans="1:16" ht="26.4" hidden="1" x14ac:dyDescent="0.3">
      <c r="A247" s="3" t="s">
        <v>898</v>
      </c>
      <c r="B247" s="3" t="s">
        <v>899</v>
      </c>
      <c r="C247" s="7" t="s">
        <v>900</v>
      </c>
      <c r="D247" s="8" t="s">
        <v>901</v>
      </c>
      <c r="E247" s="3">
        <v>1105622</v>
      </c>
      <c r="F247" s="3" t="str">
        <f t="shared" ref="F247:F248" si="13">$F$3</f>
        <v>Palikti Kainyne</v>
      </c>
      <c r="G247" s="3" t="s">
        <v>947</v>
      </c>
      <c r="H247" s="3">
        <v>1</v>
      </c>
      <c r="I247" s="3" t="s">
        <v>18</v>
      </c>
      <c r="J247" s="3" t="s">
        <v>18</v>
      </c>
      <c r="K247" s="3" t="s">
        <v>18</v>
      </c>
      <c r="L247" s="3" t="s">
        <v>19</v>
      </c>
      <c r="M247" s="3"/>
      <c r="N247" s="3"/>
      <c r="O247" s="3"/>
      <c r="P247" s="3"/>
    </row>
    <row r="248" spans="1:16" ht="26.4" hidden="1" x14ac:dyDescent="0.3">
      <c r="A248" s="11" t="s">
        <v>898</v>
      </c>
      <c r="B248" s="11" t="s">
        <v>899</v>
      </c>
      <c r="C248" s="14" t="s">
        <v>900</v>
      </c>
      <c r="D248" s="11" t="s">
        <v>902</v>
      </c>
      <c r="E248" s="11">
        <v>1002966</v>
      </c>
      <c r="F248" s="11" t="str">
        <f t="shared" si="13"/>
        <v>Palikti Kainyne</v>
      </c>
      <c r="G248" s="11" t="s">
        <v>947</v>
      </c>
      <c r="H248" s="3">
        <v>1</v>
      </c>
      <c r="I248" s="3" t="s">
        <v>18</v>
      </c>
      <c r="J248" s="3" t="s">
        <v>18</v>
      </c>
      <c r="K248" s="3" t="s">
        <v>18</v>
      </c>
      <c r="L248" s="3"/>
      <c r="M248" s="3"/>
      <c r="N248" s="3"/>
      <c r="O248" s="3"/>
      <c r="P248" s="3"/>
    </row>
    <row r="249" spans="1:16" ht="26.4" x14ac:dyDescent="0.3">
      <c r="A249" s="15">
        <v>417</v>
      </c>
      <c r="B249" s="15" t="s">
        <v>144</v>
      </c>
      <c r="C249" s="15" t="s">
        <v>145</v>
      </c>
      <c r="D249" s="16" t="s">
        <v>146</v>
      </c>
      <c r="E249" s="15">
        <v>1095756</v>
      </c>
      <c r="F249" s="15" t="s">
        <v>920</v>
      </c>
      <c r="G249" s="15" t="s">
        <v>947</v>
      </c>
    </row>
    <row r="250" spans="1:16" ht="26.4" x14ac:dyDescent="0.3">
      <c r="A250" s="15">
        <v>417</v>
      </c>
      <c r="B250" s="15" t="s">
        <v>144</v>
      </c>
      <c r="C250" s="15" t="s">
        <v>145</v>
      </c>
      <c r="D250" s="15" t="s">
        <v>956</v>
      </c>
      <c r="E250" s="15">
        <v>1003032</v>
      </c>
      <c r="F250" s="15" t="s">
        <v>920</v>
      </c>
      <c r="G250" s="15" t="s">
        <v>947</v>
      </c>
    </row>
    <row r="251" spans="1:16" ht="26.4" x14ac:dyDescent="0.3">
      <c r="A251" s="17"/>
      <c r="B251" s="17" t="s">
        <v>948</v>
      </c>
      <c r="C251" s="18" t="s">
        <v>949</v>
      </c>
      <c r="D251" s="17" t="s">
        <v>950</v>
      </c>
      <c r="E251" s="17">
        <v>1066890</v>
      </c>
      <c r="F251" s="19" t="s">
        <v>907</v>
      </c>
      <c r="G251" s="13" t="s">
        <v>955</v>
      </c>
    </row>
    <row r="252" spans="1:16" ht="26.4" x14ac:dyDescent="0.3">
      <c r="A252" s="17"/>
      <c r="B252" s="17" t="s">
        <v>948</v>
      </c>
      <c r="C252" s="18" t="s">
        <v>949</v>
      </c>
      <c r="D252" s="17" t="s">
        <v>951</v>
      </c>
      <c r="E252" s="17">
        <v>1103732</v>
      </c>
      <c r="F252" s="19" t="s">
        <v>907</v>
      </c>
      <c r="G252" s="13" t="s">
        <v>955</v>
      </c>
    </row>
    <row r="253" spans="1:16" ht="26.4" x14ac:dyDescent="0.3">
      <c r="A253" s="17"/>
      <c r="B253" s="17" t="s">
        <v>952</v>
      </c>
      <c r="C253" s="18" t="s">
        <v>949</v>
      </c>
      <c r="D253" s="17" t="s">
        <v>953</v>
      </c>
      <c r="E253" s="17">
        <v>1066891</v>
      </c>
      <c r="F253" s="19" t="s">
        <v>907</v>
      </c>
      <c r="G253" s="13" t="s">
        <v>955</v>
      </c>
    </row>
    <row r="254" spans="1:16" ht="26.4" x14ac:dyDescent="0.3">
      <c r="A254" s="17"/>
      <c r="B254" s="17" t="s">
        <v>952</v>
      </c>
      <c r="C254" s="18" t="s">
        <v>949</v>
      </c>
      <c r="D254" s="17" t="s">
        <v>954</v>
      </c>
      <c r="E254" s="17">
        <v>1103733</v>
      </c>
      <c r="F254" s="19" t="s">
        <v>907</v>
      </c>
      <c r="G254" s="13" t="s">
        <v>955</v>
      </c>
    </row>
  </sheetData>
  <autoFilter ref="A1:Q248" xr:uid="{43E2AA5B-4903-4D96-AA43-6B75AA9D81CE}">
    <filterColumn colId="5">
      <filters>
        <filter val="Neįrašyti į Kainyną"/>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419502BFCF4504C988BE47E0661634E" ma:contentTypeVersion="15" ma:contentTypeDescription="Kurkite naują dokumentą." ma:contentTypeScope="" ma:versionID="a32f52cc2c03dc5de1809dce014277f9">
  <xsd:schema xmlns:xsd="http://www.w3.org/2001/XMLSchema" xmlns:xs="http://www.w3.org/2001/XMLSchema" xmlns:p="http://schemas.microsoft.com/office/2006/metadata/properties" xmlns:ns2="95b85580-4df3-4051-88d1-f4d5bfd80664" xmlns:ns3="86613015-42f6-4f59-834c-da739a9937eb" targetNamespace="http://schemas.microsoft.com/office/2006/metadata/properties" ma:root="true" ma:fieldsID="07deb5340556c4337f95f080c4c98eb8" ns2:_="" ns3:_="">
    <xsd:import namespace="95b85580-4df3-4051-88d1-f4d5bfd80664"/>
    <xsd:import namespace="86613015-42f6-4f59-834c-da739a9937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85580-4df3-4051-88d1-f4d5bfd806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124d5b8b-fd61-4fa7-9c1d-926323157504"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613015-42f6-4f59-834c-da739a9937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88616b9-f2cd-4fce-8fcf-e3ab49de320f}" ma:internalName="TaxCatchAll" ma:showField="CatchAllData" ma:web="86613015-42f6-4f59-834c-da739a9937e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6613015-42f6-4f59-834c-da739a9937eb">
      <UserInfo>
        <DisplayName/>
        <AccountId xsi:nil="true"/>
        <AccountType/>
      </UserInfo>
    </SharedWithUsers>
    <lcf76f155ced4ddcb4097134ff3c332f xmlns="95b85580-4df3-4051-88d1-f4d5bfd80664">
      <Terms xmlns="http://schemas.microsoft.com/office/infopath/2007/PartnerControls"/>
    </lcf76f155ced4ddcb4097134ff3c332f>
    <TaxCatchAll xmlns="86613015-42f6-4f59-834c-da739a9937eb" xsi:nil="true"/>
  </documentManagement>
</p:properties>
</file>

<file path=customXml/itemProps1.xml><?xml version="1.0" encoding="utf-8"?>
<ds:datastoreItem xmlns:ds="http://schemas.openxmlformats.org/officeDocument/2006/customXml" ds:itemID="{B6175AA2-B9AD-4FCB-ABEC-65EBDFDADB16}"/>
</file>

<file path=customXml/itemProps2.xml><?xml version="1.0" encoding="utf-8"?>
<ds:datastoreItem xmlns:ds="http://schemas.openxmlformats.org/officeDocument/2006/customXml" ds:itemID="{7E11F73C-8CB7-4629-B206-5A9F0F16F285}"/>
</file>

<file path=customXml/itemProps3.xml><?xml version="1.0" encoding="utf-8"?>
<ds:datastoreItem xmlns:ds="http://schemas.openxmlformats.org/officeDocument/2006/customXml" ds:itemID="{07C5814E-FD13-4A59-93FE-90AC11FCA487}"/>
</file>

<file path=docMetadata/LabelInfo.xml><?xml version="1.0" encoding="utf-8"?>
<clbl:labelList xmlns:clbl="http://schemas.microsoft.com/office/2020/mipLabelMetadata">
  <clbl:label id="{07e6ee35-6814-4790-8669-80767694c28d}" enabled="0" method="" siteId="{07e6ee35-6814-4790-8669-80767694c2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gam.</vt:lpstr>
      <vt:lpstr>1 gam. su 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Zabelienė</dc:creator>
  <cp:lastModifiedBy>Jolita Volkavičienė</cp:lastModifiedBy>
  <dcterms:created xsi:type="dcterms:W3CDTF">2026-04-28T06:22:13Z</dcterms:created>
  <dcterms:modified xsi:type="dcterms:W3CDTF">2026-05-11T07:10:14Z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0x010100F419502BFCF4504C988BE47E0661634E</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